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23a961cc799d125d/Escritorio/VENCIMIENTO 1ER TRIMESTRE 2023/"/>
    </mc:Choice>
  </mc:AlternateContent>
  <xr:revisionPtr revIDLastSave="0" documentId="14_{285125D1-CEA9-406F-AC9D-928E2B536045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BASE" sheetId="1" r:id="rId1"/>
    <sheet name="TU" sheetId="2" r:id="rId2"/>
    <sheet name="CONTRIBUCION VIAL" sheetId="3" r:id="rId3"/>
    <sheet name="APORTE BOMBERIL" sheetId="4" r:id="rId4"/>
    <sheet name="TASA FUEGO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8" i="1" l="1"/>
  <c r="D61" i="1"/>
  <c r="D18" i="1"/>
  <c r="E55" i="1" l="1"/>
  <c r="E54" i="1"/>
  <c r="E45" i="1"/>
  <c r="E29" i="1"/>
  <c r="E12" i="1"/>
  <c r="C4" i="5" l="1"/>
  <c r="C4" i="4"/>
  <c r="F58" i="1"/>
  <c r="F61" i="1"/>
  <c r="D58" i="1"/>
  <c r="F64" i="1"/>
  <c r="D64" i="1"/>
  <c r="E69" i="1"/>
  <c r="E70" i="1"/>
  <c r="E60" i="1"/>
  <c r="F46" i="1"/>
  <c r="D46" i="1"/>
  <c r="C46" i="1"/>
  <c r="F44" i="1"/>
  <c r="D44" i="1"/>
  <c r="C44" i="1"/>
  <c r="F42" i="1"/>
  <c r="D42" i="1"/>
  <c r="C42" i="1"/>
  <c r="F40" i="1"/>
  <c r="D40" i="1"/>
  <c r="C40" i="1"/>
  <c r="D20" i="1"/>
  <c r="C20" i="1"/>
  <c r="E19" i="1"/>
  <c r="E21" i="1"/>
  <c r="E22" i="1"/>
  <c r="E23" i="1"/>
  <c r="E25" i="1"/>
  <c r="E26" i="1"/>
  <c r="E27" i="1"/>
  <c r="E28" i="1"/>
  <c r="E31" i="1"/>
  <c r="E33" i="1"/>
  <c r="E34" i="1"/>
  <c r="E36" i="1"/>
  <c r="E37" i="1"/>
  <c r="E38" i="1"/>
  <c r="E39" i="1"/>
  <c r="E41" i="1"/>
  <c r="E43" i="1"/>
  <c r="E47" i="1"/>
  <c r="E49" i="1"/>
  <c r="E50" i="1"/>
  <c r="E51" i="1"/>
  <c r="E52" i="1"/>
  <c r="E56" i="1"/>
  <c r="E17" i="1"/>
  <c r="E16" i="1"/>
  <c r="B4" i="3"/>
  <c r="E42" i="1" l="1"/>
  <c r="E44" i="1"/>
  <c r="E46" i="1"/>
  <c r="C9" i="1"/>
  <c r="B4" i="2" l="1"/>
  <c r="C11" i="1"/>
  <c r="C8" i="1" l="1"/>
  <c r="G21" i="1"/>
  <c r="H21" i="1" s="1"/>
  <c r="G22" i="1"/>
  <c r="H22" i="1" s="1"/>
  <c r="G23" i="1"/>
  <c r="H23" i="1" s="1"/>
  <c r="G25" i="1"/>
  <c r="H25" i="1" s="1"/>
  <c r="G26" i="1"/>
  <c r="H26" i="1" s="1"/>
  <c r="G27" i="1"/>
  <c r="H27" i="1" s="1"/>
  <c r="G28" i="1"/>
  <c r="H28" i="1" s="1"/>
  <c r="G29" i="1"/>
  <c r="H29" i="1" s="1"/>
  <c r="G31" i="1"/>
  <c r="H31" i="1" s="1"/>
  <c r="G33" i="1"/>
  <c r="H33" i="1" s="1"/>
  <c r="G34" i="1"/>
  <c r="H34" i="1" s="1"/>
  <c r="G36" i="1"/>
  <c r="H36" i="1" s="1"/>
  <c r="G37" i="1"/>
  <c r="H37" i="1" s="1"/>
  <c r="G38" i="1"/>
  <c r="H38" i="1" s="1"/>
  <c r="G39" i="1"/>
  <c r="H39" i="1" s="1"/>
  <c r="G41" i="1"/>
  <c r="H41" i="1" s="1"/>
  <c r="G42" i="1"/>
  <c r="H42" i="1" s="1"/>
  <c r="G43" i="1"/>
  <c r="H43" i="1" s="1"/>
  <c r="G44" i="1"/>
  <c r="H44" i="1" s="1"/>
  <c r="G45" i="1"/>
  <c r="H45" i="1" s="1"/>
  <c r="G46" i="1"/>
  <c r="H46" i="1" s="1"/>
  <c r="G47" i="1"/>
  <c r="H47" i="1" s="1"/>
  <c r="G49" i="1"/>
  <c r="H49" i="1" s="1"/>
  <c r="G50" i="1"/>
  <c r="H50" i="1" s="1"/>
  <c r="G51" i="1"/>
  <c r="H51" i="1" s="1"/>
  <c r="G52" i="1"/>
  <c r="H52" i="1" s="1"/>
  <c r="G54" i="1"/>
  <c r="H54" i="1" s="1"/>
  <c r="G55" i="1"/>
  <c r="H55" i="1" s="1"/>
  <c r="G56" i="1"/>
  <c r="H56" i="1" s="1"/>
  <c r="G69" i="1"/>
  <c r="H69" i="1" s="1"/>
  <c r="G70" i="1"/>
  <c r="H70" i="1" s="1"/>
  <c r="G16" i="1"/>
  <c r="H16" i="1" s="1"/>
  <c r="G17" i="1"/>
  <c r="H17" i="1" s="1"/>
  <c r="G19" i="1"/>
  <c r="H19" i="1" s="1"/>
  <c r="E59" i="1"/>
  <c r="G59" i="1" s="1"/>
  <c r="H59" i="1" s="1"/>
  <c r="G60" i="1"/>
  <c r="H60" i="1" s="1"/>
  <c r="E62" i="1"/>
  <c r="G62" i="1" s="1"/>
  <c r="H62" i="1" s="1"/>
  <c r="E63" i="1"/>
  <c r="G63" i="1" s="1"/>
  <c r="H63" i="1" s="1"/>
  <c r="E65" i="1"/>
  <c r="G65" i="1" s="1"/>
  <c r="H65" i="1" s="1"/>
  <c r="E66" i="1"/>
  <c r="G66" i="1" s="1"/>
  <c r="H66" i="1" s="1"/>
  <c r="E67" i="1"/>
  <c r="G67" i="1" s="1"/>
  <c r="H67" i="1" s="1"/>
  <c r="F20" i="1"/>
  <c r="E13" i="1"/>
  <c r="G13" i="1" s="1"/>
  <c r="H13" i="1" s="1"/>
  <c r="E14" i="1"/>
  <c r="G14" i="1" s="1"/>
  <c r="H14" i="1" s="1"/>
  <c r="G12" i="1"/>
  <c r="H12" i="1" s="1"/>
  <c r="E10" i="1"/>
  <c r="E9" i="1" s="1"/>
  <c r="D15" i="1"/>
  <c r="E15" i="1"/>
  <c r="F15" i="1"/>
  <c r="D11" i="1"/>
  <c r="F11" i="1"/>
  <c r="D9" i="1"/>
  <c r="F9" i="1"/>
  <c r="E20" i="1"/>
  <c r="C18" i="1"/>
  <c r="E18" i="1" s="1"/>
  <c r="G18" i="1" s="1"/>
  <c r="H18" i="1" s="1"/>
  <c r="C15" i="1"/>
  <c r="D24" i="1"/>
  <c r="F24" i="1"/>
  <c r="C24" i="1"/>
  <c r="D30" i="1"/>
  <c r="F30" i="1"/>
  <c r="C30" i="1"/>
  <c r="D32" i="1"/>
  <c r="F32" i="1"/>
  <c r="C32" i="1"/>
  <c r="D35" i="1"/>
  <c r="F35" i="1"/>
  <c r="C35" i="1"/>
  <c r="D48" i="1"/>
  <c r="F48" i="1"/>
  <c r="C48" i="1"/>
  <c r="D53" i="1"/>
  <c r="F53" i="1"/>
  <c r="C53" i="1"/>
  <c r="C58" i="1"/>
  <c r="E58" i="1" s="1"/>
  <c r="G58" i="1" s="1"/>
  <c r="H58" i="1" s="1"/>
  <c r="C61" i="1"/>
  <c r="C64" i="1"/>
  <c r="D68" i="1"/>
  <c r="D57" i="1" s="1"/>
  <c r="F68" i="1"/>
  <c r="C68" i="1"/>
  <c r="F8" i="1" l="1"/>
  <c r="E68" i="1"/>
  <c r="G68" i="1" s="1"/>
  <c r="H68" i="1" s="1"/>
  <c r="E35" i="1"/>
  <c r="G35" i="1" s="1"/>
  <c r="H35" i="1" s="1"/>
  <c r="E8" i="1"/>
  <c r="D71" i="1"/>
  <c r="F71" i="1"/>
  <c r="E61" i="1"/>
  <c r="G61" i="1" s="1"/>
  <c r="H61" i="1" s="1"/>
  <c r="E64" i="1"/>
  <c r="C71" i="1"/>
  <c r="F57" i="1"/>
  <c r="E48" i="1"/>
  <c r="G48" i="1" s="1"/>
  <c r="H48" i="1" s="1"/>
  <c r="E40" i="1"/>
  <c r="G40" i="1" s="1"/>
  <c r="H40" i="1" s="1"/>
  <c r="E32" i="1"/>
  <c r="G32" i="1" s="1"/>
  <c r="H32" i="1" s="1"/>
  <c r="E30" i="1"/>
  <c r="G30" i="1" s="1"/>
  <c r="H30" i="1" s="1"/>
  <c r="E24" i="1"/>
  <c r="G24" i="1" s="1"/>
  <c r="H24" i="1" s="1"/>
  <c r="G20" i="1"/>
  <c r="H20" i="1" s="1"/>
  <c r="E11" i="1"/>
  <c r="G11" i="1" s="1"/>
  <c r="G9" i="1"/>
  <c r="H9" i="1" s="1"/>
  <c r="E53" i="1"/>
  <c r="G53" i="1" s="1"/>
  <c r="H53" i="1" s="1"/>
  <c r="G15" i="1"/>
  <c r="G10" i="1"/>
  <c r="H10" i="1" s="1"/>
  <c r="C57" i="1"/>
  <c r="E57" i="1" s="1"/>
  <c r="G57" i="1" l="1"/>
  <c r="H57" i="1" s="1"/>
  <c r="G8" i="1"/>
  <c r="H8" i="1" s="1"/>
  <c r="B5" i="3"/>
  <c r="D5" i="3" s="1"/>
  <c r="H11" i="1"/>
  <c r="C5" i="4"/>
  <c r="C5" i="5" s="1"/>
  <c r="E5" i="5" s="1"/>
  <c r="G64" i="1"/>
  <c r="E71" i="1"/>
  <c r="H15" i="1"/>
  <c r="E5" i="4" l="1"/>
  <c r="H64" i="1"/>
  <c r="H71" i="1" s="1"/>
  <c r="G71" i="1"/>
  <c r="B5" i="2" s="1"/>
  <c r="D5" i="2" s="1"/>
</calcChain>
</file>

<file path=xl/sharedStrings.xml><?xml version="1.0" encoding="utf-8"?>
<sst xmlns="http://schemas.openxmlformats.org/spreadsheetml/2006/main" count="189" uniqueCount="170">
  <si>
    <t>2.050.00</t>
  </si>
  <si>
    <t>Sepelio</t>
  </si>
  <si>
    <t>2.020.00</t>
  </si>
  <si>
    <t>Salud</t>
  </si>
  <si>
    <t>2.000.00</t>
  </si>
  <si>
    <t>SEGUROS DE PERSONAS</t>
  </si>
  <si>
    <t>1.180.00</t>
  </si>
  <si>
    <t>Motovehículos</t>
  </si>
  <si>
    <t>1.170.00</t>
  </si>
  <si>
    <t>Otros Riesgos de Daños Patrimoniales</t>
  </si>
  <si>
    <t>1.130.00</t>
  </si>
  <si>
    <t>Aeronavegación</t>
  </si>
  <si>
    <t>1.110.00</t>
  </si>
  <si>
    <t>Créditos</t>
  </si>
  <si>
    <t>1.100.00</t>
  </si>
  <si>
    <t>Caución</t>
  </si>
  <si>
    <t>1.090.00</t>
  </si>
  <si>
    <t>Robo y Riesgos Similares</t>
  </si>
  <si>
    <t>1.080.00</t>
  </si>
  <si>
    <t>Responsabilidad Civil</t>
  </si>
  <si>
    <t>1.070.00</t>
  </si>
  <si>
    <t>Riesgos Agropecuarios y Forestales</t>
  </si>
  <si>
    <t>1.030.00</t>
  </si>
  <si>
    <t>Automotores</t>
  </si>
  <si>
    <t>1.020.00</t>
  </si>
  <si>
    <t>Combinado Familiar e Integral</t>
  </si>
  <si>
    <t>1.000.00</t>
  </si>
  <si>
    <t>SEGUROS DE DAÑOS PATRIMONIALES</t>
  </si>
  <si>
    <t>1.020.01</t>
  </si>
  <si>
    <t>Comb. Fam. e Int. - Comb. Fam.</t>
  </si>
  <si>
    <t>1.020.02</t>
  </si>
  <si>
    <t>Comb. Fam. e Int. - Int. de Com.</t>
  </si>
  <si>
    <t>1.020.99</t>
  </si>
  <si>
    <t>Comb. Fam. e Int. - Otros</t>
  </si>
  <si>
    <t>1.030.01</t>
  </si>
  <si>
    <t>Automotores - Cascos y Otras Cob.</t>
  </si>
  <si>
    <t>1.030.02</t>
  </si>
  <si>
    <t>Automotores - RC Exclusivo</t>
  </si>
  <si>
    <t>1.040.00</t>
  </si>
  <si>
    <t>Transporte Público de Pasajeros</t>
  </si>
  <si>
    <t>1.040.99</t>
  </si>
  <si>
    <t>TPP - Transp Públ. de Pasajeros</t>
  </si>
  <si>
    <t>TOTAL GENERAL DE TODOS LOS RAMOS</t>
  </si>
  <si>
    <t>Trimestre : 1  2023</t>
  </si>
  <si>
    <t>DECLARACIÓN JURADA CONTRIBUCIÓN FONDO NACIONAL MANEJO DEL FUEGO LEY 26.815</t>
  </si>
  <si>
    <t>PRIMAS  DE SEGUROS  DIRECTOS - SEGUROS  PATRIMONIALES</t>
  </si>
  <si>
    <t>son $</t>
  </si>
  <si>
    <t>IMPORTE A PAGAR</t>
  </si>
  <si>
    <t xml:space="preserve">Trimestre : 1  -  2023 </t>
  </si>
  <si>
    <t>Firma y Sello del Responsable de la Entidad</t>
  </si>
  <si>
    <r>
      <rPr>
        <sz val="11"/>
        <rFont val="Arial"/>
        <family val="2"/>
      </rPr>
      <t xml:space="preserve">TOTAL                                                       </t>
    </r>
    <r>
      <rPr>
        <sz val="11"/>
        <color rgb="FFFF0000"/>
        <rFont val="Arial"/>
        <family val="2"/>
      </rPr>
      <t xml:space="preserve"> XXXXXXXX  </t>
    </r>
    <r>
      <rPr>
        <sz val="11"/>
        <rFont val="Arial"/>
        <family val="2"/>
      </rPr>
      <t xml:space="preserve">                        (pesos) que han sido depositados con fecha      </t>
    </r>
    <r>
      <rPr>
        <sz val="11"/>
        <color rgb="FFFF0000"/>
        <rFont val="Arial"/>
        <family val="2"/>
      </rPr>
      <t>XX/XX/XXXX</t>
    </r>
    <r>
      <rPr>
        <sz val="11"/>
        <rFont val="Arial"/>
        <family val="2"/>
      </rPr>
      <t xml:space="preserve">
en la Cuenta Corriente </t>
    </r>
    <r>
      <rPr>
        <b/>
        <sz val="11"/>
        <rFont val="Arial"/>
        <family val="2"/>
      </rPr>
      <t xml:space="preserve">nro 3614/66 </t>
    </r>
    <r>
      <rPr>
        <sz val="11"/>
        <rFont val="Arial"/>
        <family val="2"/>
      </rPr>
      <t xml:space="preserve">— Sup.Seg.Nac. </t>
    </r>
    <r>
      <rPr>
        <b/>
        <sz val="11"/>
        <rFont val="Arial"/>
        <family val="2"/>
      </rPr>
      <t xml:space="preserve">50.00/603-Ley 25.054-Fondo de </t>
    </r>
    <r>
      <rPr>
        <sz val="11"/>
        <rFont val="Arial"/>
        <family val="2"/>
      </rPr>
      <t xml:space="preserve">Terceros del Banco de la Nación Argentina — Sue Plaza de Mayo
El que suscribe, Don/ña                                </t>
    </r>
    <r>
      <rPr>
        <sz val="11"/>
        <color rgb="FFFF0000"/>
        <rFont val="Arial"/>
        <family val="2"/>
      </rPr>
      <t xml:space="preserve">XXXXXXXXXXXXXXXXXXXXXX    </t>
    </r>
    <r>
      <rPr>
        <sz val="11"/>
        <rFont val="Arial"/>
        <family val="2"/>
      </rPr>
      <t xml:space="preserve">                      en su carácter de </t>
    </r>
    <r>
      <rPr>
        <sz val="11"/>
        <color rgb="FFFF0000"/>
        <rFont val="Arial"/>
        <family val="2"/>
      </rPr>
      <t xml:space="preserve">XXXXXXXXXXXXXXXXXX  </t>
    </r>
    <r>
      <rPr>
        <sz val="11"/>
        <rFont val="Arial"/>
        <family val="2"/>
      </rPr>
      <t xml:space="preserve">
de la Entidad, declarada bajo juramento que los datos consignados en el presente formulario son exactos y coincidentes con las anotaciones y registros de los libros y documentacion pertinente.
Lugar y Fecha  .........................................</t>
    </r>
  </si>
  <si>
    <r>
      <rPr>
        <b/>
        <sz val="11"/>
        <rFont val="Arial"/>
        <family val="2"/>
      </rPr>
      <t>DECLARACIÓN  JURADA TASA  UNIFORME  - APORTE  BOMBERIL  LEY 25.848</t>
    </r>
  </si>
  <si>
    <r>
      <t xml:space="preserve">Mas / Menos diferencia de la DDJJ del  </t>
    </r>
    <r>
      <rPr>
        <sz val="11"/>
        <color rgb="FFFF0000"/>
        <rFont val="Arial"/>
        <family val="2"/>
      </rPr>
      <t xml:space="preserve">XXXXXXXX  </t>
    </r>
    <r>
      <rPr>
        <sz val="11"/>
        <color rgb="FF000000"/>
        <rFont val="Arial"/>
        <family val="2"/>
      </rPr>
      <t xml:space="preserve">                                          Según rectificacion  Informada a la Superintendencia de Seguros de la Nacion con fecha </t>
    </r>
    <r>
      <rPr>
        <sz val="11"/>
        <color rgb="FFFF0000"/>
        <rFont val="Arial"/>
        <family val="2"/>
      </rPr>
      <t>XX/XX/XXXX</t>
    </r>
  </si>
  <si>
    <r>
      <rPr>
        <sz val="11"/>
        <rFont val="Arial"/>
        <family val="2"/>
      </rPr>
      <t xml:space="preserve">TOTAL                                                       </t>
    </r>
    <r>
      <rPr>
        <sz val="11"/>
        <color rgb="FFFF0000"/>
        <rFont val="Arial"/>
        <family val="2"/>
      </rPr>
      <t xml:space="preserve">XXXXXXXXXXXXXXXXXX  </t>
    </r>
    <r>
      <rPr>
        <sz val="11"/>
        <rFont val="Arial"/>
        <family val="2"/>
      </rPr>
      <t xml:space="preserve">                        (pesos) que han sido depositados con fecha </t>
    </r>
    <r>
      <rPr>
        <sz val="11"/>
        <color rgb="FFFF0000"/>
        <rFont val="Arial"/>
        <family val="2"/>
      </rPr>
      <t>XXXXXXXXXXXXXXXXXXXXX</t>
    </r>
    <r>
      <rPr>
        <sz val="11"/>
        <rFont val="Arial"/>
        <family val="2"/>
      </rPr>
      <t xml:space="preserve">
en la Cuenta Corriente </t>
    </r>
    <r>
      <rPr>
        <b/>
        <sz val="11"/>
        <rFont val="Arial"/>
        <family val="2"/>
      </rPr>
      <t xml:space="preserve">nro 794/42 </t>
    </r>
    <r>
      <rPr>
        <sz val="11"/>
        <rFont val="Arial"/>
        <family val="2"/>
      </rPr>
      <t xml:space="preserve">- Sup.Seg.Nac </t>
    </r>
    <r>
      <rPr>
        <b/>
        <sz val="11"/>
        <rFont val="Arial"/>
        <family val="2"/>
      </rPr>
      <t xml:space="preserve">50.00/603- </t>
    </r>
    <r>
      <rPr>
        <sz val="11"/>
        <rFont val="Arial"/>
        <family val="2"/>
      </rPr>
      <t xml:space="preserve">Recaudadora F del Banco de la Nación Argentina — Sue </t>
    </r>
    <r>
      <rPr>
        <b/>
        <sz val="11"/>
        <rFont val="Arial"/>
        <family val="2"/>
      </rPr>
      <t xml:space="preserve">Plaza de </t>
    </r>
    <r>
      <rPr>
        <sz val="11"/>
        <rFont val="Arial"/>
        <family val="2"/>
      </rPr>
      <t xml:space="preserve">Mayo
El que suscribe, Don/ña                     </t>
    </r>
    <r>
      <rPr>
        <sz val="11"/>
        <color rgb="FFFF0000"/>
        <rFont val="Arial"/>
        <family val="2"/>
      </rPr>
      <t xml:space="preserve">        XXXXXXXXXXXXXXXXXXXXXXX </t>
    </r>
    <r>
      <rPr>
        <sz val="11"/>
        <rFont val="Arial"/>
        <family val="2"/>
      </rPr>
      <t xml:space="preserve">                          en su carácter de      </t>
    </r>
    <r>
      <rPr>
        <sz val="11"/>
        <color rgb="FFFF0000"/>
        <rFont val="Arial"/>
        <family val="2"/>
      </rPr>
      <t xml:space="preserve"> XXXXXXXXXXXXXXXXXX</t>
    </r>
    <r>
      <rPr>
        <sz val="11"/>
        <rFont val="Arial"/>
        <family val="2"/>
      </rPr>
      <t xml:space="preserve">    
de la Entidad, declarada bajo juramento que los datos consignados en el presente formulario son exactos y coincidentes con las anotaciones y registros de los libros y documentacion pertinente.
Lugar y Fecha  .........................................</t>
    </r>
  </si>
  <si>
    <t>LIQUIDACION y PAGO DE LA TASA UNIFORME 6/1000 (Seis por mil) sobre Importe Neto Imponible (Columna E)</t>
  </si>
  <si>
    <t>TOTAL A PAGAR</t>
  </si>
  <si>
    <t>LIQUIDACIÓN  Y PAGO DEL APORTE BOMBERIL 5/000 (cinco por mil)
-Importe Neto imponible</t>
  </si>
  <si>
    <t xml:space="preserve">LIQUIDACIÓN  Y PAGO DE LA CONTRIBUCION  FONDO NAC. MANEJO DEL FUEGO                                  3/000  (tres por mil)
-Importe Neto imponible </t>
  </si>
  <si>
    <r>
      <rPr>
        <b/>
        <sz val="11"/>
        <rFont val="Arial"/>
        <family val="2"/>
      </rPr>
      <t xml:space="preserve">CONTRIBUCIÓN </t>
    </r>
    <r>
      <rPr>
        <sz val="11"/>
        <rFont val="Arial"/>
        <family val="2"/>
      </rPr>
      <t xml:space="preserve">FONDO </t>
    </r>
    <r>
      <rPr>
        <b/>
        <sz val="11"/>
        <rFont val="Arial"/>
        <family val="2"/>
      </rPr>
      <t xml:space="preserve">NACIONAL MANEJO DEL </t>
    </r>
    <r>
      <rPr>
        <sz val="11"/>
        <rFont val="Arial"/>
        <family val="2"/>
      </rPr>
      <t xml:space="preserve">FUEGO - </t>
    </r>
    <r>
      <rPr>
        <b/>
        <sz val="11"/>
        <rFont val="Arial"/>
        <family val="2"/>
      </rPr>
      <t xml:space="preserve">LEY 26.815 </t>
    </r>
    <r>
      <rPr>
        <sz val="11"/>
        <rFont val="Arial"/>
        <family val="2"/>
      </rPr>
      <t>Art.30 Inc. g)</t>
    </r>
  </si>
  <si>
    <r>
      <rPr>
        <sz val="11"/>
        <rFont val="Arial"/>
        <family val="2"/>
      </rPr>
      <t>Más/Menos diferencia de la Declaración          ..............................................                           Trimestre del Año                                           ..............................................
Jurada del</t>
    </r>
  </si>
  <si>
    <r>
      <rPr>
        <sz val="11"/>
        <rFont val="Arial"/>
        <family val="2"/>
      </rPr>
      <t>Según rectificación comunicada a la                ..............................................
Superintendencia de Seguros de la Nación con fecha</t>
    </r>
  </si>
  <si>
    <r>
      <rPr>
        <b/>
        <sz val="11"/>
        <rFont val="Arial"/>
        <family val="2"/>
      </rPr>
      <t xml:space="preserve">TOTAL                                                        </t>
    </r>
    <r>
      <rPr>
        <b/>
        <sz val="11"/>
        <color rgb="FFFF0000"/>
        <rFont val="Arial"/>
        <family val="2"/>
      </rPr>
      <t>xxxxxxxxxx</t>
    </r>
    <r>
      <rPr>
        <sz val="11"/>
        <rFont val="Arial"/>
        <family val="2"/>
      </rPr>
      <t xml:space="preserve">  (pesos) que han sido depositados con fecha          </t>
    </r>
    <r>
      <rPr>
        <sz val="11"/>
        <color rgb="FFFF0000"/>
        <rFont val="Arial"/>
        <family val="2"/>
      </rPr>
      <t>xx/xx/xxxx</t>
    </r>
    <r>
      <rPr>
        <sz val="11"/>
        <rFont val="Arial"/>
        <family val="2"/>
      </rPr>
      <t xml:space="preserve">
en la Cuenta </t>
    </r>
    <r>
      <rPr>
        <b/>
        <sz val="11"/>
        <rFont val="Arial"/>
        <family val="2"/>
      </rPr>
      <t xml:space="preserve">Corriente nro 55525/88 </t>
    </r>
    <r>
      <rPr>
        <sz val="11"/>
        <rFont val="Arial"/>
        <family val="2"/>
      </rPr>
      <t xml:space="preserve">— Sup.Seg.Nac. </t>
    </r>
    <r>
      <rPr>
        <b/>
        <sz val="11"/>
        <rFont val="Arial"/>
        <family val="2"/>
      </rPr>
      <t xml:space="preserve">50.00/6í13-Ley 26.815-Fondo de </t>
    </r>
    <r>
      <rPr>
        <sz val="11"/>
        <rFont val="Arial"/>
        <family val="2"/>
      </rPr>
      <t xml:space="preserve">Nacional del manejo del fuego BNA — Sue Plaza de Mayo
El que suscribe, Don/ña                               </t>
    </r>
    <r>
      <rPr>
        <sz val="11"/>
        <color rgb="FFFF0000"/>
        <rFont val="Arial"/>
        <family val="2"/>
      </rPr>
      <t xml:space="preserve"> xxxxxxxxxxxxxxxxxxx  </t>
    </r>
    <r>
      <rPr>
        <sz val="11"/>
        <rFont val="Arial"/>
        <family val="2"/>
      </rPr>
      <t xml:space="preserve"> en su carácter de    </t>
    </r>
    <r>
      <rPr>
        <sz val="11"/>
        <color rgb="FFFF0000"/>
        <rFont val="Arial"/>
        <family val="2"/>
      </rPr>
      <t>xxxxxxxxxxxxxxxxxxxxxxxxxxxxxx</t>
    </r>
    <r>
      <rPr>
        <sz val="11"/>
        <rFont val="Arial"/>
        <family val="2"/>
      </rPr>
      <t xml:space="preserve">
de la Entidad, declarada bajo juramento que los datos consignados en el presente formulario son exactos y coincidentes con las anotaciones y registros de los libros y documentacion pertinente.
</t>
    </r>
    <r>
      <rPr>
        <b/>
        <sz val="11"/>
        <rFont val="Arial"/>
        <family val="2"/>
      </rPr>
      <t xml:space="preserve">Lugar </t>
    </r>
    <r>
      <rPr>
        <sz val="11"/>
        <rFont val="Arial"/>
        <family val="2"/>
      </rPr>
      <t>y Fecha  .........................................</t>
    </r>
  </si>
  <si>
    <r>
      <rPr>
        <b/>
        <sz val="11"/>
        <rFont val="Arial"/>
        <family val="2"/>
      </rPr>
      <t xml:space="preserve">Firma </t>
    </r>
    <r>
      <rPr>
        <sz val="11"/>
        <rFont val="Arial"/>
        <family val="2"/>
      </rPr>
      <t xml:space="preserve">y Sello del Responsable de </t>
    </r>
    <r>
      <rPr>
        <b/>
        <sz val="11"/>
        <rFont val="Arial"/>
        <family val="2"/>
      </rPr>
      <t>la Entidad</t>
    </r>
  </si>
  <si>
    <t>Primas Emitidas en el Trimestre de Seguros Directos (A)</t>
  </si>
  <si>
    <t>Cargos Imponibles (B)</t>
  </si>
  <si>
    <t>Anulaciones Contabilizadas en el Trimestre (D)</t>
  </si>
  <si>
    <t>Tasa  Impuestos Contribuciones (F)</t>
  </si>
  <si>
    <t>Superintendencia de  Seguros de la  Nación</t>
  </si>
  <si>
    <t>PRIMAS DE SEGUROS DIRECTOS - SEGUROS PATRIMONIALES  y DE PERSONAS</t>
  </si>
  <si>
    <t>RAMOS DE SEGUROS</t>
  </si>
  <si>
    <t>1.010.00</t>
  </si>
  <si>
    <t>Incendio</t>
  </si>
  <si>
    <t>1.010.99</t>
  </si>
  <si>
    <t>Incendio - Incendio</t>
  </si>
  <si>
    <t>1.070.01</t>
  </si>
  <si>
    <t>Rs. Agrop. y Forest. - Granizo</t>
  </si>
  <si>
    <t>1.070.02</t>
  </si>
  <si>
    <t>Rs. Agrop. y Forest. - Ganado</t>
  </si>
  <si>
    <t>1.070.99</t>
  </si>
  <si>
    <t>Rs. Agrop. y Forest. - Otros</t>
  </si>
  <si>
    <t>1.080.01</t>
  </si>
  <si>
    <t>RC - Mala Práctica Médica</t>
  </si>
  <si>
    <t>1.080.02</t>
  </si>
  <si>
    <t>RC - Profesional Otras Profesiones</t>
  </si>
  <si>
    <t>1.080.03</t>
  </si>
  <si>
    <t>RC - Accidentes de Trabajo</t>
  </si>
  <si>
    <t>1.080.04</t>
  </si>
  <si>
    <t>RC - Ambiental</t>
  </si>
  <si>
    <t>1.080.99</t>
  </si>
  <si>
    <t>RC - Otros</t>
  </si>
  <si>
    <t>1.090.99</t>
  </si>
  <si>
    <t>Robo y Rs. Sim. - Robo y Rs. Sim.</t>
  </si>
  <si>
    <t>1.100.01</t>
  </si>
  <si>
    <t>Caución por daños ambientales</t>
  </si>
  <si>
    <t>1.100.99</t>
  </si>
  <si>
    <t>Caución — Otros</t>
  </si>
  <si>
    <t>1.110.01</t>
  </si>
  <si>
    <t>Créditos - Créd. a la Export.</t>
  </si>
  <si>
    <t>1.110.02</t>
  </si>
  <si>
    <t>Créditos - Créditos Interno</t>
  </si>
  <si>
    <t>1.120.00</t>
  </si>
  <si>
    <t>Accidentes a Pasajeros</t>
  </si>
  <si>
    <t>1.120.99</t>
  </si>
  <si>
    <t>Ace. a Pasaj. - Ace. a Pasaj.</t>
  </si>
  <si>
    <t>1.130.99</t>
  </si>
  <si>
    <t>Aeronaveg. -  Aeronaveg.</t>
  </si>
  <si>
    <t>1.140.00</t>
  </si>
  <si>
    <t>Transportes - Cascos</t>
  </si>
  <si>
    <t>1.140.99</t>
  </si>
  <si>
    <t>Tr. Cascos - Embarcac.</t>
  </si>
  <si>
    <t>1.150.00</t>
  </si>
  <si>
    <t>Transporte de Mercaderías</t>
  </si>
  <si>
    <t>1.150.99</t>
  </si>
  <si>
    <t>Tr.  de Mercs. - Tr.  de Mercs.</t>
  </si>
  <si>
    <t>1.160.00</t>
  </si>
  <si>
    <t>Técnico</t>
  </si>
  <si>
    <t>1.160.99</t>
  </si>
  <si>
    <t>Técnico - Técnico</t>
  </si>
  <si>
    <t>1.170.01</t>
  </si>
  <si>
    <t>Ot. Rs. de Ds Patrim. - D. Ambient.</t>
  </si>
  <si>
    <t>1.170.02</t>
  </si>
  <si>
    <t>Ot. Rs. de Ds Patrim. - Cristales</t>
  </si>
  <si>
    <t>1.170.03</t>
  </si>
  <si>
    <t>Ot. Rs. de Ds Patrim. - ThVarios</t>
  </si>
  <si>
    <t>1.170.99</t>
  </si>
  <si>
    <t>Otros Rs. de Daños Patrim. - Otros</t>
  </si>
  <si>
    <t>1.180.01</t>
  </si>
  <si>
    <t>Motos - Cascos y Otras Cob.</t>
  </si>
  <si>
    <t>1.180.02</t>
  </si>
  <si>
    <t>Motos - RC Exclusivo</t>
  </si>
  <si>
    <t>1.180.03</t>
  </si>
  <si>
    <t>Motos - RC Plataforma Tecnológica</t>
  </si>
  <si>
    <t>2.010.00</t>
  </si>
  <si>
    <t>Accidentes Personales</t>
  </si>
  <si>
    <t>2.010.01</t>
  </si>
  <si>
    <t>Ace. Personales - Individual</t>
  </si>
  <si>
    <t>2.010.02</t>
  </si>
  <si>
    <t>Ace. Personales - Colectivo</t>
  </si>
  <si>
    <t>2.020.01</t>
  </si>
  <si>
    <t>Salud - Individual</t>
  </si>
  <si>
    <t>2.020.02</t>
  </si>
  <si>
    <t>Salud - Colectivo</t>
  </si>
  <si>
    <t>2.030.00</t>
  </si>
  <si>
    <t>Vida</t>
  </si>
  <si>
    <t>2.030.01</t>
  </si>
  <si>
    <t>Vida - Individual</t>
  </si>
  <si>
    <t>2.030.02</t>
  </si>
  <si>
    <t>Vida - Colectivo</t>
  </si>
  <si>
    <t>2.030.05</t>
  </si>
  <si>
    <t>Vida - Saldo Deudor</t>
  </si>
  <si>
    <t>2.050.01</t>
  </si>
  <si>
    <t>Sepelio - Individual</t>
  </si>
  <si>
    <t>2.050.02</t>
  </si>
  <si>
    <t>Sepelio - Colectivo</t>
  </si>
  <si>
    <t>Importe Neto
Imponible                                 (E=  C - D)</t>
  </si>
  <si>
    <t>Total Prima
Imponible                                  (C = A + B)</t>
  </si>
  <si>
    <t xml:space="preserve">Entidad: </t>
  </si>
  <si>
    <t xml:space="preserve">trimestre: </t>
  </si>
  <si>
    <t>año:</t>
  </si>
  <si>
    <t xml:space="preserve"> Naturaleza Juridica</t>
  </si>
  <si>
    <t xml:space="preserve">Nombre de la Entidad                                </t>
  </si>
  <si>
    <r>
      <rPr>
        <b/>
        <sz val="11"/>
        <rFont val="Arial"/>
        <family val="2"/>
      </rPr>
      <t xml:space="preserve">DECLARACIÓN </t>
    </r>
    <r>
      <rPr>
        <sz val="11"/>
        <rFont val="Arial"/>
        <family val="2"/>
      </rPr>
      <t xml:space="preserve">JURADA DE TASA </t>
    </r>
    <r>
      <rPr>
        <b/>
        <sz val="11"/>
        <rFont val="Arial"/>
        <family val="2"/>
      </rPr>
      <t xml:space="preserve">UNIFORME (Articulo  </t>
    </r>
    <r>
      <rPr>
        <sz val="11"/>
        <rFont val="Arial"/>
        <family val="2"/>
      </rPr>
      <t xml:space="preserve">N° </t>
    </r>
    <r>
      <rPr>
        <b/>
        <sz val="11"/>
        <rFont val="Arial"/>
        <family val="2"/>
      </rPr>
      <t xml:space="preserve">81 inc. </t>
    </r>
    <r>
      <rPr>
        <sz val="11"/>
        <rFont val="Arial"/>
        <family val="2"/>
      </rPr>
      <t xml:space="preserve">b de la Ley N°  </t>
    </r>
    <r>
      <rPr>
        <b/>
        <sz val="11"/>
        <rFont val="Arial"/>
        <family val="2"/>
      </rPr>
      <t>20.091)</t>
    </r>
  </si>
  <si>
    <t>Trimestre : 1 2023</t>
  </si>
  <si>
    <t>Nombre de la Entidad</t>
  </si>
  <si>
    <t xml:space="preserve">DECLARACIÓN JURADA DE APORTE BOMBERIL - LEY 25.848 - Art. 1º
</t>
  </si>
  <si>
    <t xml:space="preserve">Nombre de la Entidad                                         </t>
  </si>
  <si>
    <t>Numero de Cia</t>
  </si>
  <si>
    <t>(NOMBRE DE LA COMPAÑÍA)</t>
  </si>
  <si>
    <t xml:space="preserve">DECLARACIÓN  JURADA </t>
  </si>
  <si>
    <r>
      <rPr>
        <b/>
        <sz val="11"/>
        <rFont val="Arial"/>
        <family val="2"/>
      </rPr>
      <t xml:space="preserve">DECLARACIÓN </t>
    </r>
    <r>
      <rPr>
        <sz val="11"/>
        <rFont val="Arial"/>
        <family val="2"/>
      </rPr>
      <t>JURADA APORTE AGENCIA NACIONAL SEGURIDAD VIAL (Ley 23.363)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</si>
</sst>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\ * #,##0.00_-;\-&quot;$&quot;\ * #,##0.00_-;_-&quot;$&quot;\ * &quot;-&quot;??_-;_-@_-"/>
  </numFmts>
  <fonts count="15" x14ac:knownFonts="1">
    <font>
      <sz val="10"/>
      <color rgb="FF000000"/>
      <name val="Times New Roman"/>
      <charset val="204"/>
    </font>
    <font>
      <sz val="9"/>
      <name val="Times New Roman"/>
      <family val="1"/>
    </font>
    <font>
      <sz val="11"/>
      <name val="Times New Roman"/>
      <family val="1"/>
    </font>
    <font>
      <sz val="10"/>
      <color rgb="FF000000"/>
      <name val="Times New Roman"/>
      <family val="1"/>
    </font>
    <font>
      <b/>
      <sz val="9"/>
      <color indexed="8"/>
      <name val="Times New Roman"/>
      <family val="1"/>
    </font>
    <font>
      <sz val="11"/>
      <name val="Arial"/>
      <family val="2"/>
    </font>
    <font>
      <b/>
      <sz val="14"/>
      <name val="Arial"/>
      <family val="2"/>
    </font>
    <font>
      <sz val="11"/>
      <color rgb="FF000000"/>
      <name val="Arial"/>
      <family val="2"/>
    </font>
    <font>
      <b/>
      <sz val="11"/>
      <name val="Arial"/>
      <family val="2"/>
    </font>
    <font>
      <b/>
      <sz val="11"/>
      <color rgb="FF00000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1"/>
      <color indexed="8"/>
      <name val="Arial"/>
      <family val="2"/>
    </font>
    <font>
      <i/>
      <sz val="11"/>
      <name val="Arial"/>
      <family val="2"/>
    </font>
    <font>
      <b/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3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54">
    <xf numFmtId="0" fontId="0" fillId="0" borderId="0" xfId="0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7" fillId="3" borderId="21" xfId="0" applyFont="1" applyFill="1" applyBorder="1" applyAlignment="1">
      <alignment horizontal="left" vertical="top"/>
    </xf>
    <xf numFmtId="0" fontId="7" fillId="3" borderId="23" xfId="0" applyFont="1" applyFill="1" applyBorder="1" applyAlignment="1">
      <alignment horizontal="left" vertical="top"/>
    </xf>
    <xf numFmtId="0" fontId="7" fillId="3" borderId="22" xfId="0" applyFont="1" applyFill="1" applyBorder="1" applyAlignment="1">
      <alignment horizontal="left" vertical="top" wrapText="1" indent="11"/>
    </xf>
    <xf numFmtId="0" fontId="7" fillId="3" borderId="18" xfId="0" applyFont="1" applyFill="1" applyBorder="1" applyAlignment="1">
      <alignment horizontal="left" vertical="top" wrapText="1" indent="11"/>
    </xf>
    <xf numFmtId="44" fontId="9" fillId="3" borderId="2" xfId="1" applyFont="1" applyFill="1" applyBorder="1" applyAlignment="1">
      <alignment horizontal="left" vertical="center"/>
    </xf>
    <xf numFmtId="0" fontId="7" fillId="0" borderId="0" xfId="0" applyFont="1" applyAlignment="1">
      <alignment horizontal="left" vertical="top"/>
    </xf>
    <xf numFmtId="0" fontId="7" fillId="3" borderId="2" xfId="0" applyFont="1" applyFill="1" applyBorder="1" applyAlignment="1">
      <alignment horizontal="left" vertical="top" wrapText="1" indent="11"/>
    </xf>
    <xf numFmtId="4" fontId="9" fillId="3" borderId="18" xfId="0" applyNumberFormat="1" applyFont="1" applyFill="1" applyBorder="1" applyAlignment="1">
      <alignment horizontal="left" vertical="center" wrapText="1" indent="3" shrinkToFit="1"/>
    </xf>
    <xf numFmtId="0" fontId="7" fillId="3" borderId="0" xfId="0" applyFont="1" applyFill="1" applyAlignment="1">
      <alignment horizontal="left" vertical="top" wrapText="1" indent="4"/>
    </xf>
    <xf numFmtId="44" fontId="9" fillId="3" borderId="0" xfId="1" applyFont="1" applyFill="1" applyBorder="1" applyAlignment="1">
      <alignment horizontal="left" vertical="center" indent="3" shrinkToFit="1"/>
    </xf>
    <xf numFmtId="0" fontId="7" fillId="3" borderId="31" xfId="0" applyFont="1" applyFill="1" applyBorder="1" applyAlignment="1">
      <alignment horizontal="left" vertical="top"/>
    </xf>
    <xf numFmtId="0" fontId="9" fillId="3" borderId="28" xfId="0" applyFont="1" applyFill="1" applyBorder="1" applyAlignment="1">
      <alignment horizontal="center" vertical="top"/>
    </xf>
    <xf numFmtId="0" fontId="12" fillId="0" borderId="2" xfId="0" applyFont="1" applyBorder="1" applyAlignment="1">
      <alignment horizontal="left" vertical="top"/>
    </xf>
    <xf numFmtId="4" fontId="9" fillId="3" borderId="27" xfId="0" applyNumberFormat="1" applyFont="1" applyFill="1" applyBorder="1" applyAlignment="1">
      <alignment horizontal="left" vertical="center" indent="3" shrinkToFit="1"/>
    </xf>
    <xf numFmtId="0" fontId="8" fillId="3" borderId="18" xfId="0" applyFont="1" applyFill="1" applyBorder="1" applyAlignment="1">
      <alignment vertical="top" wrapText="1"/>
    </xf>
    <xf numFmtId="0" fontId="9" fillId="3" borderId="2" xfId="0" applyFont="1" applyFill="1" applyBorder="1" applyAlignment="1">
      <alignment horizontal="center" vertical="center" wrapText="1"/>
    </xf>
    <xf numFmtId="44" fontId="9" fillId="3" borderId="2" xfId="1" applyFont="1" applyFill="1" applyBorder="1" applyAlignment="1">
      <alignment vertical="center" wrapText="1"/>
    </xf>
    <xf numFmtId="0" fontId="5" fillId="3" borderId="0" xfId="0" applyFont="1" applyFill="1" applyAlignment="1">
      <alignment horizontal="left" vertical="top" wrapText="1" indent="4"/>
    </xf>
    <xf numFmtId="0" fontId="5" fillId="3" borderId="23" xfId="0" applyFont="1" applyFill="1" applyBorder="1" applyAlignment="1">
      <alignment horizontal="left" vertical="top" wrapText="1" indent="4"/>
    </xf>
    <xf numFmtId="0" fontId="7" fillId="3" borderId="26" xfId="0" applyFont="1" applyFill="1" applyBorder="1" applyAlignment="1">
      <alignment horizontal="left" vertical="top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44" fontId="7" fillId="2" borderId="2" xfId="1" applyFont="1" applyFill="1" applyBorder="1" applyAlignment="1">
      <alignment horizontal="left" vertical="center" wrapText="1" indent="4"/>
    </xf>
    <xf numFmtId="44" fontId="7" fillId="4" borderId="27" xfId="1" applyFont="1" applyFill="1" applyBorder="1" applyAlignment="1">
      <alignment horizontal="left" vertical="center" wrapText="1" indent="4"/>
    </xf>
    <xf numFmtId="0" fontId="5" fillId="3" borderId="22" xfId="0" applyFont="1" applyFill="1" applyBorder="1" applyAlignment="1">
      <alignment horizontal="center" vertical="top" wrapText="1"/>
    </xf>
    <xf numFmtId="0" fontId="7" fillId="3" borderId="0" xfId="0" applyFont="1" applyFill="1" applyAlignment="1">
      <alignment horizontal="center" vertical="top" wrapText="1"/>
    </xf>
    <xf numFmtId="0" fontId="14" fillId="3" borderId="0" xfId="0" applyFont="1" applyFill="1" applyAlignment="1">
      <alignment horizontal="left" vertical="top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 wrapText="1"/>
    </xf>
    <xf numFmtId="0" fontId="7" fillId="3" borderId="2" xfId="0" applyFont="1" applyFill="1" applyBorder="1" applyAlignment="1">
      <alignment vertical="center" wrapText="1"/>
    </xf>
    <xf numFmtId="4" fontId="9" fillId="3" borderId="18" xfId="0" applyNumberFormat="1" applyFont="1" applyFill="1" applyBorder="1" applyAlignment="1">
      <alignment horizontal="left" vertical="center" indent="3" shrinkToFit="1"/>
    </xf>
    <xf numFmtId="0" fontId="9" fillId="3" borderId="0" xfId="0" applyFont="1" applyFill="1" applyAlignment="1">
      <alignment vertical="top" wrapText="1"/>
    </xf>
    <xf numFmtId="0" fontId="8" fillId="3" borderId="22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vertical="center" wrapText="1"/>
    </xf>
    <xf numFmtId="0" fontId="5" fillId="3" borderId="23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top" wrapText="1"/>
    </xf>
    <xf numFmtId="0" fontId="7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44" fontId="9" fillId="0" borderId="6" xfId="1" applyFont="1" applyFill="1" applyBorder="1" applyAlignment="1" applyProtection="1">
      <alignment horizontal="right" vertical="top" shrinkToFit="1"/>
    </xf>
    <xf numFmtId="44" fontId="9" fillId="0" borderId="6" xfId="1" applyFont="1" applyFill="1" applyBorder="1" applyAlignment="1" applyProtection="1">
      <alignment vertical="top" shrinkToFit="1"/>
    </xf>
    <xf numFmtId="44" fontId="9" fillId="0" borderId="7" xfId="1" applyFont="1" applyFill="1" applyBorder="1" applyAlignment="1" applyProtection="1">
      <alignment horizontal="right" vertical="top" shrinkToFit="1"/>
    </xf>
    <xf numFmtId="0" fontId="8" fillId="0" borderId="11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44" fontId="9" fillId="0" borderId="4" xfId="1" applyFont="1" applyBorder="1" applyAlignment="1" applyProtection="1">
      <alignment vertical="top" shrinkToFit="1"/>
    </xf>
    <xf numFmtId="44" fontId="9" fillId="0" borderId="12" xfId="1" applyFont="1" applyFill="1" applyBorder="1" applyAlignment="1" applyProtection="1">
      <alignment vertical="top" shrinkToFit="1"/>
    </xf>
    <xf numFmtId="0" fontId="9" fillId="0" borderId="0" xfId="0" applyFont="1" applyAlignment="1">
      <alignment horizontal="left" vertical="top"/>
    </xf>
    <xf numFmtId="0" fontId="5" fillId="0" borderId="13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44" fontId="7" fillId="0" borderId="14" xfId="1" applyFont="1" applyFill="1" applyBorder="1" applyAlignment="1" applyProtection="1">
      <alignment vertical="top" shrinkToFit="1"/>
    </xf>
    <xf numFmtId="0" fontId="8" fillId="0" borderId="34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left" vertical="top" wrapText="1"/>
    </xf>
    <xf numFmtId="44" fontId="9" fillId="0" borderId="17" xfId="1" applyFont="1" applyBorder="1" applyAlignment="1" applyProtection="1">
      <alignment vertical="top" shrinkToFit="1"/>
    </xf>
    <xf numFmtId="44" fontId="9" fillId="0" borderId="35" xfId="1" applyFont="1" applyFill="1" applyBorder="1" applyAlignment="1" applyProtection="1">
      <alignment vertical="top" shrinkToFit="1"/>
    </xf>
    <xf numFmtId="0" fontId="9" fillId="0" borderId="17" xfId="0" applyFont="1" applyBorder="1" applyAlignment="1">
      <alignment horizontal="left" vertical="top"/>
    </xf>
    <xf numFmtId="0" fontId="5" fillId="0" borderId="34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44" fontId="7" fillId="0" borderId="17" xfId="1" applyFont="1" applyBorder="1" applyAlignment="1" applyProtection="1">
      <alignment vertical="top" shrinkToFit="1"/>
    </xf>
    <xf numFmtId="44" fontId="7" fillId="0" borderId="35" xfId="1" applyFont="1" applyFill="1" applyBorder="1" applyAlignment="1" applyProtection="1">
      <alignment vertical="top" shrinkToFit="1"/>
    </xf>
    <xf numFmtId="0" fontId="7" fillId="0" borderId="17" xfId="0" applyFont="1" applyBorder="1" applyAlignment="1">
      <alignment horizontal="left" vertical="top"/>
    </xf>
    <xf numFmtId="44" fontId="8" fillId="0" borderId="17" xfId="1" applyFont="1" applyBorder="1" applyAlignment="1" applyProtection="1">
      <alignment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44" fontId="7" fillId="0" borderId="12" xfId="1" applyFont="1" applyFill="1" applyBorder="1" applyAlignment="1" applyProtection="1">
      <alignment vertical="top" shrinkToFit="1"/>
    </xf>
    <xf numFmtId="0" fontId="5" fillId="0" borderId="15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44" fontId="7" fillId="0" borderId="16" xfId="1" applyFont="1" applyFill="1" applyBorder="1" applyAlignment="1" applyProtection="1">
      <alignment vertical="top" shrinkToFit="1"/>
    </xf>
    <xf numFmtId="44" fontId="9" fillId="0" borderId="17" xfId="1" applyFont="1" applyFill="1" applyBorder="1" applyAlignment="1" applyProtection="1">
      <alignment vertical="top" shrinkToFit="1"/>
    </xf>
    <xf numFmtId="44" fontId="9" fillId="0" borderId="17" xfId="1" applyFont="1" applyFill="1" applyBorder="1" applyAlignment="1" applyProtection="1">
      <alignment wrapText="1"/>
    </xf>
    <xf numFmtId="44" fontId="9" fillId="0" borderId="35" xfId="1" applyFont="1" applyFill="1" applyBorder="1" applyAlignment="1" applyProtection="1">
      <alignment wrapText="1"/>
    </xf>
    <xf numFmtId="44" fontId="8" fillId="0" borderId="17" xfId="1" applyFont="1" applyFill="1" applyBorder="1" applyAlignment="1" applyProtection="1">
      <alignment horizontal="right" vertical="top" wrapText="1"/>
    </xf>
    <xf numFmtId="44" fontId="8" fillId="0" borderId="17" xfId="1" applyFont="1" applyFill="1" applyBorder="1" applyAlignment="1" applyProtection="1">
      <alignment vertical="top" wrapText="1"/>
    </xf>
    <xf numFmtId="44" fontId="8" fillId="0" borderId="35" xfId="1" applyFont="1" applyFill="1" applyBorder="1" applyAlignment="1" applyProtection="1">
      <alignment horizontal="right" vertical="top" wrapText="1"/>
    </xf>
    <xf numFmtId="44" fontId="7" fillId="0" borderId="17" xfId="1" applyFont="1" applyFill="1" applyBorder="1" applyAlignment="1" applyProtection="1">
      <alignment vertical="top" shrinkToFit="1"/>
    </xf>
    <xf numFmtId="0" fontId="5" fillId="0" borderId="36" xfId="0" applyFont="1" applyBorder="1" applyAlignment="1">
      <alignment horizontal="left" vertical="top" wrapText="1"/>
    </xf>
    <xf numFmtId="0" fontId="5" fillId="0" borderId="37" xfId="0" applyFont="1" applyBorder="1" applyAlignment="1">
      <alignment horizontal="left" vertical="top" wrapText="1"/>
    </xf>
    <xf numFmtId="44" fontId="7" fillId="0" borderId="37" xfId="1" applyFont="1" applyBorder="1" applyAlignment="1" applyProtection="1">
      <alignment vertical="top" shrinkToFit="1"/>
    </xf>
    <xf numFmtId="44" fontId="7" fillId="0" borderId="38" xfId="1" applyFont="1" applyFill="1" applyBorder="1" applyAlignment="1" applyProtection="1">
      <alignment vertical="top" shrinkToFit="1"/>
    </xf>
    <xf numFmtId="0" fontId="9" fillId="0" borderId="5" xfId="0" applyFont="1" applyBorder="1" applyAlignment="1">
      <alignment horizontal="left" wrapText="1"/>
    </xf>
    <xf numFmtId="44" fontId="9" fillId="0" borderId="2" xfId="1" applyFont="1" applyFill="1" applyBorder="1" applyAlignment="1" applyProtection="1">
      <alignment horizontal="right" vertical="top" shrinkToFit="1"/>
    </xf>
    <xf numFmtId="4" fontId="7" fillId="0" borderId="0" xfId="0" applyNumberFormat="1" applyFont="1" applyAlignment="1">
      <alignment horizontal="left" vertical="top"/>
    </xf>
    <xf numFmtId="44" fontId="7" fillId="0" borderId="3" xfId="1" applyFont="1" applyBorder="1" applyAlignment="1" applyProtection="1">
      <alignment vertical="top" shrinkToFit="1"/>
      <protection locked="0"/>
    </xf>
    <xf numFmtId="44" fontId="7" fillId="0" borderId="4" xfId="1" applyFont="1" applyBorder="1" applyAlignment="1" applyProtection="1">
      <alignment vertical="top" shrinkToFit="1"/>
      <protection locked="0"/>
    </xf>
    <xf numFmtId="44" fontId="7" fillId="0" borderId="14" xfId="1" applyFont="1" applyFill="1" applyBorder="1" applyAlignment="1" applyProtection="1">
      <alignment vertical="top" shrinkToFit="1"/>
      <protection locked="0"/>
    </xf>
    <xf numFmtId="44" fontId="7" fillId="0" borderId="17" xfId="1" applyFont="1" applyBorder="1" applyAlignment="1" applyProtection="1">
      <alignment vertical="top" shrinkToFit="1"/>
      <protection locked="0"/>
    </xf>
    <xf numFmtId="44" fontId="5" fillId="0" borderId="17" xfId="1" applyFont="1" applyBorder="1" applyAlignment="1" applyProtection="1">
      <alignment vertical="top" wrapText="1"/>
      <protection locked="0"/>
    </xf>
    <xf numFmtId="44" fontId="5" fillId="0" borderId="4" xfId="1" applyFont="1" applyBorder="1" applyAlignment="1" applyProtection="1">
      <alignment vertical="top" wrapText="1"/>
      <protection locked="0"/>
    </xf>
    <xf numFmtId="44" fontId="7" fillId="0" borderId="1" xfId="1" applyFont="1" applyBorder="1" applyAlignment="1" applyProtection="1">
      <alignment vertical="top" shrinkToFit="1"/>
      <protection locked="0"/>
    </xf>
    <xf numFmtId="44" fontId="7" fillId="0" borderId="17" xfId="1" applyFont="1" applyBorder="1" applyAlignment="1" applyProtection="1">
      <alignment wrapText="1"/>
      <protection locked="0"/>
    </xf>
    <xf numFmtId="44" fontId="7" fillId="0" borderId="17" xfId="1" applyFont="1" applyFill="1" applyBorder="1" applyAlignment="1" applyProtection="1">
      <alignment vertical="top" shrinkToFit="1"/>
      <protection locked="0"/>
    </xf>
    <xf numFmtId="44" fontId="5" fillId="0" borderId="17" xfId="1" applyFont="1" applyFill="1" applyBorder="1" applyAlignment="1" applyProtection="1">
      <alignment vertical="top" wrapText="1"/>
      <protection locked="0"/>
    </xf>
    <xf numFmtId="44" fontId="5" fillId="0" borderId="37" xfId="1" applyFont="1" applyBorder="1" applyAlignment="1" applyProtection="1">
      <alignment vertical="top" wrapText="1"/>
      <protection locked="0"/>
    </xf>
    <xf numFmtId="44" fontId="7" fillId="0" borderId="37" xfId="1" applyFont="1" applyBorder="1" applyAlignment="1" applyProtection="1">
      <alignment vertical="top" shrinkToFit="1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13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right" vertical="top" wrapText="1"/>
    </xf>
    <xf numFmtId="0" fontId="5" fillId="3" borderId="22" xfId="0" applyFont="1" applyFill="1" applyBorder="1" applyAlignment="1">
      <alignment horizontal="center" vertical="top" wrapText="1"/>
    </xf>
    <xf numFmtId="0" fontId="5" fillId="3" borderId="0" xfId="0" applyFont="1" applyFill="1" applyAlignment="1">
      <alignment horizontal="center" vertical="top" wrapText="1"/>
    </xf>
    <xf numFmtId="0" fontId="6" fillId="3" borderId="18" xfId="0" applyFont="1" applyFill="1" applyBorder="1" applyAlignment="1">
      <alignment horizontal="center" vertical="top" wrapText="1"/>
    </xf>
    <xf numFmtId="0" fontId="6" fillId="3" borderId="27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right" vertical="top" wrapText="1" indent="10"/>
    </xf>
    <xf numFmtId="0" fontId="5" fillId="3" borderId="19" xfId="0" applyFont="1" applyFill="1" applyBorder="1" applyAlignment="1">
      <alignment horizontal="center" vertical="top" wrapText="1"/>
    </xf>
    <xf numFmtId="0" fontId="5" fillId="3" borderId="20" xfId="0" applyFont="1" applyFill="1" applyBorder="1" applyAlignment="1">
      <alignment horizontal="center" vertical="top" wrapText="1"/>
    </xf>
    <xf numFmtId="0" fontId="7" fillId="3" borderId="0" xfId="0" applyFont="1" applyFill="1" applyAlignment="1">
      <alignment horizontal="left" vertical="top" wrapText="1" indent="11"/>
    </xf>
    <xf numFmtId="0" fontId="7" fillId="3" borderId="30" xfId="0" applyFont="1" applyFill="1" applyBorder="1" applyAlignment="1">
      <alignment horizontal="left" vertical="top" wrapText="1" indent="11"/>
    </xf>
    <xf numFmtId="0" fontId="7" fillId="3" borderId="29" xfId="0" applyFont="1" applyFill="1" applyBorder="1" applyAlignment="1">
      <alignment horizontal="left" vertical="top" wrapText="1" indent="11"/>
    </xf>
    <xf numFmtId="0" fontId="5" fillId="3" borderId="22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right" vertical="top" wrapText="1" indent="10"/>
    </xf>
    <xf numFmtId="0" fontId="6" fillId="3" borderId="28" xfId="0" applyFont="1" applyFill="1" applyBorder="1" applyAlignment="1">
      <alignment horizontal="center" vertical="top" wrapText="1"/>
    </xf>
    <xf numFmtId="0" fontId="9" fillId="3" borderId="19" xfId="0" applyFont="1" applyFill="1" applyBorder="1" applyAlignment="1">
      <alignment horizontal="center" vertical="top" wrapText="1"/>
    </xf>
    <xf numFmtId="0" fontId="9" fillId="3" borderId="20" xfId="0" applyFont="1" applyFill="1" applyBorder="1" applyAlignment="1">
      <alignment horizontal="center" vertical="top" wrapText="1"/>
    </xf>
    <xf numFmtId="0" fontId="8" fillId="3" borderId="22" xfId="0" applyFont="1" applyFill="1" applyBorder="1" applyAlignment="1">
      <alignment horizontal="center" vertical="top" wrapText="1"/>
    </xf>
    <xf numFmtId="0" fontId="8" fillId="3" borderId="0" xfId="0" applyFont="1" applyFill="1" applyAlignment="1">
      <alignment horizontal="center" vertical="top" wrapText="1"/>
    </xf>
    <xf numFmtId="4" fontId="9" fillId="3" borderId="27" xfId="0" applyNumberFormat="1" applyFont="1" applyFill="1" applyBorder="1" applyAlignment="1">
      <alignment horizontal="left" vertical="center" indent="3" shrinkToFit="1"/>
    </xf>
    <xf numFmtId="4" fontId="9" fillId="3" borderId="28" xfId="0" applyNumberFormat="1" applyFont="1" applyFill="1" applyBorder="1" applyAlignment="1">
      <alignment horizontal="left" vertical="center" indent="3" shrinkToFit="1"/>
    </xf>
    <xf numFmtId="0" fontId="7" fillId="3" borderId="22" xfId="0" applyFont="1" applyFill="1" applyBorder="1" applyAlignment="1">
      <alignment horizontal="left" vertical="top" wrapText="1" indent="11"/>
    </xf>
    <xf numFmtId="0" fontId="7" fillId="3" borderId="23" xfId="0" applyFont="1" applyFill="1" applyBorder="1" applyAlignment="1">
      <alignment horizontal="left" vertical="top" wrapText="1" indent="11"/>
    </xf>
    <xf numFmtId="0" fontId="8" fillId="3" borderId="19" xfId="0" applyFont="1" applyFill="1" applyBorder="1" applyAlignment="1">
      <alignment horizontal="center" vertical="top" wrapText="1"/>
    </xf>
    <xf numFmtId="0" fontId="8" fillId="3" borderId="20" xfId="0" applyFont="1" applyFill="1" applyBorder="1" applyAlignment="1">
      <alignment horizontal="center" vertical="top" wrapText="1"/>
    </xf>
    <xf numFmtId="0" fontId="8" fillId="3" borderId="21" xfId="0" applyFont="1" applyFill="1" applyBorder="1" applyAlignment="1">
      <alignment horizontal="center" vertical="top" wrapText="1"/>
    </xf>
    <xf numFmtId="0" fontId="8" fillId="3" borderId="23" xfId="0" applyFont="1" applyFill="1" applyBorder="1" applyAlignment="1">
      <alignment horizontal="center" vertical="top" wrapText="1"/>
    </xf>
    <xf numFmtId="0" fontId="5" fillId="3" borderId="0" xfId="0" applyFont="1" applyFill="1" applyAlignment="1">
      <alignment horizontal="left" vertical="top" wrapText="1" indent="4"/>
    </xf>
    <xf numFmtId="0" fontId="5" fillId="3" borderId="23" xfId="0" applyFont="1" applyFill="1" applyBorder="1" applyAlignment="1">
      <alignment horizontal="left" vertical="top" wrapText="1" indent="4"/>
    </xf>
    <xf numFmtId="0" fontId="8" fillId="3" borderId="29" xfId="0" applyFont="1" applyFill="1" applyBorder="1" applyAlignment="1">
      <alignment horizontal="left" vertical="top" wrapText="1" indent="11"/>
    </xf>
    <xf numFmtId="0" fontId="8" fillId="3" borderId="31" xfId="0" applyFont="1" applyFill="1" applyBorder="1" applyAlignment="1">
      <alignment horizontal="left" vertical="top" wrapText="1" indent="11"/>
    </xf>
    <xf numFmtId="0" fontId="7" fillId="3" borderId="22" xfId="0" applyFont="1" applyFill="1" applyBorder="1" applyAlignment="1">
      <alignment horizontal="center" vertical="top" wrapText="1"/>
    </xf>
    <xf numFmtId="0" fontId="7" fillId="3" borderId="0" xfId="0" applyFont="1" applyFill="1" applyAlignment="1">
      <alignment horizontal="center" vertical="top" wrapText="1"/>
    </xf>
    <xf numFmtId="0" fontId="7" fillId="3" borderId="23" xfId="0" applyFont="1" applyFill="1" applyBorder="1" applyAlignment="1">
      <alignment horizontal="center" vertical="top" wrapText="1"/>
    </xf>
    <xf numFmtId="0" fontId="6" fillId="3" borderId="22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0" fontId="7" fillId="3" borderId="32" xfId="0" applyFont="1" applyFill="1" applyBorder="1" applyAlignment="1">
      <alignment horizontal="center" vertical="top" wrapText="1"/>
    </xf>
    <xf numFmtId="0" fontId="7" fillId="3" borderId="33" xfId="0" applyFont="1" applyFill="1" applyBorder="1" applyAlignment="1">
      <alignment horizontal="center" vertical="top" wrapText="1"/>
    </xf>
    <xf numFmtId="0" fontId="5" fillId="3" borderId="22" xfId="0" applyFont="1" applyFill="1" applyBorder="1" applyAlignment="1">
      <alignment horizontal="right" vertical="top" wrapText="1" indent="10"/>
    </xf>
    <xf numFmtId="0" fontId="5" fillId="3" borderId="0" xfId="0" applyFont="1" applyFill="1" applyAlignment="1">
      <alignment horizontal="right" vertical="top" wrapText="1" indent="10"/>
    </xf>
    <xf numFmtId="0" fontId="5" fillId="3" borderId="23" xfId="0" applyFont="1" applyFill="1" applyBorder="1" applyAlignment="1">
      <alignment horizontal="right" vertical="top" wrapText="1" indent="10"/>
    </xf>
    <xf numFmtId="0" fontId="7" fillId="3" borderId="24" xfId="0" applyFont="1" applyFill="1" applyBorder="1" applyAlignment="1">
      <alignment horizontal="center" vertical="top" wrapText="1"/>
    </xf>
    <xf numFmtId="0" fontId="7" fillId="3" borderId="25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right" vertical="top" wrapText="1" inden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 indent="1"/>
    </xf>
    <xf numFmtId="0" fontId="7" fillId="0" borderId="0" xfId="0" applyFont="1" applyAlignment="1">
      <alignment horizontal="left" vertical="top" wrapText="1" indent="1"/>
    </xf>
    <xf numFmtId="0" fontId="7" fillId="0" borderId="0" xfId="0" applyFont="1" applyAlignment="1">
      <alignment horizontal="left" vertical="top" wrapText="1" indent="53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762000</xdr:colOff>
      <xdr:row>21</xdr:row>
      <xdr:rowOff>0</xdr:rowOff>
    </xdr:from>
    <xdr:ext cx="6725284" cy="19050"/>
    <xdr:grpSp>
      <xdr:nvGrpSpPr>
        <xdr:cNvPr id="9" name="Group 9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GrpSpPr/>
      </xdr:nvGrpSpPr>
      <xdr:grpSpPr>
        <a:xfrm>
          <a:off x="1295400" y="7639050"/>
          <a:ext cx="6725284" cy="19050"/>
          <a:chOff x="0" y="0"/>
          <a:chExt cx="6725284" cy="19050"/>
        </a:xfrm>
      </xdr:grpSpPr>
      <xdr:sp macro="" textlink="">
        <xdr:nvSpPr>
          <xdr:cNvPr id="10" name="Shape 10">
            <a:extLst>
              <a:ext uri="{FF2B5EF4-FFF2-40B4-BE49-F238E27FC236}">
                <a16:creationId xmlns:a16="http://schemas.microsoft.com/office/drawing/2014/main" id="{00000000-0008-0000-0400-00000A000000}"/>
              </a:ext>
            </a:extLst>
          </xdr:cNvPr>
          <xdr:cNvSpPr/>
        </xdr:nvSpPr>
        <xdr:spPr>
          <a:xfrm>
            <a:off x="0" y="0"/>
            <a:ext cx="6725284" cy="9525"/>
          </a:xfrm>
          <a:custGeom>
            <a:avLst/>
            <a:gdLst/>
            <a:ahLst/>
            <a:cxnLst/>
            <a:rect l="0" t="0" r="0" b="0"/>
            <a:pathLst>
              <a:path w="6725284" h="9525">
                <a:moveTo>
                  <a:pt x="6725285" y="0"/>
                </a:moveTo>
                <a:lnTo>
                  <a:pt x="0" y="0"/>
                </a:lnTo>
                <a:lnTo>
                  <a:pt x="4826" y="4699"/>
                </a:lnTo>
                <a:lnTo>
                  <a:pt x="9525" y="9525"/>
                </a:lnTo>
                <a:lnTo>
                  <a:pt x="6715760" y="9525"/>
                </a:lnTo>
                <a:lnTo>
                  <a:pt x="6720459" y="4699"/>
                </a:lnTo>
                <a:lnTo>
                  <a:pt x="6725285" y="0"/>
                </a:lnTo>
                <a:close/>
              </a:path>
            </a:pathLst>
          </a:custGeom>
          <a:solidFill>
            <a:srgbClr val="7F7D78"/>
          </a:solidFill>
        </xdr:spPr>
      </xdr:sp>
      <xdr:sp macro="" textlink="">
        <xdr:nvSpPr>
          <xdr:cNvPr id="11" name="Shape 11">
            <a:extLst>
              <a:ext uri="{FF2B5EF4-FFF2-40B4-BE49-F238E27FC236}">
                <a16:creationId xmlns:a16="http://schemas.microsoft.com/office/drawing/2014/main" id="{00000000-0008-0000-0400-00000B000000}"/>
              </a:ext>
            </a:extLst>
          </xdr:cNvPr>
          <xdr:cNvSpPr/>
        </xdr:nvSpPr>
        <xdr:spPr>
          <a:xfrm>
            <a:off x="0" y="0"/>
            <a:ext cx="6725284" cy="19050"/>
          </a:xfrm>
          <a:custGeom>
            <a:avLst/>
            <a:gdLst/>
            <a:ahLst/>
            <a:cxnLst/>
            <a:rect l="0" t="0" r="0" b="0"/>
            <a:pathLst>
              <a:path w="6725284" h="19050">
                <a:moveTo>
                  <a:pt x="6725285" y="0"/>
                </a:moveTo>
                <a:lnTo>
                  <a:pt x="6720459" y="4699"/>
                </a:lnTo>
                <a:lnTo>
                  <a:pt x="6715760" y="9525"/>
                </a:lnTo>
                <a:lnTo>
                  <a:pt x="9525" y="9525"/>
                </a:lnTo>
                <a:lnTo>
                  <a:pt x="4826" y="14224"/>
                </a:lnTo>
                <a:lnTo>
                  <a:pt x="0" y="19050"/>
                </a:lnTo>
                <a:lnTo>
                  <a:pt x="6725285" y="19050"/>
                </a:lnTo>
                <a:lnTo>
                  <a:pt x="6725285" y="0"/>
                </a:lnTo>
                <a:close/>
              </a:path>
            </a:pathLst>
          </a:custGeom>
          <a:solidFill>
            <a:srgbClr val="D3D0C7"/>
          </a:solidFill>
        </xdr:spPr>
      </xdr:sp>
      <xdr:sp macro="" textlink="">
        <xdr:nvSpPr>
          <xdr:cNvPr id="12" name="Shape 12">
            <a:extLst>
              <a:ext uri="{FF2B5EF4-FFF2-40B4-BE49-F238E27FC236}">
                <a16:creationId xmlns:a16="http://schemas.microsoft.com/office/drawing/2014/main" id="{00000000-0008-0000-0400-00000C000000}"/>
              </a:ext>
            </a:extLst>
          </xdr:cNvPr>
          <xdr:cNvSpPr/>
        </xdr:nvSpPr>
        <xdr:spPr>
          <a:xfrm>
            <a:off x="0" y="0"/>
            <a:ext cx="9525" cy="19050"/>
          </a:xfrm>
          <a:custGeom>
            <a:avLst/>
            <a:gdLst/>
            <a:ahLst/>
            <a:cxnLst/>
            <a:rect l="0" t="0" r="0" b="0"/>
            <a:pathLst>
              <a:path w="9525" h="19050">
                <a:moveTo>
                  <a:pt x="9525" y="9525"/>
                </a:moveTo>
                <a:lnTo>
                  <a:pt x="4826" y="4699"/>
                </a:lnTo>
                <a:lnTo>
                  <a:pt x="0" y="0"/>
                </a:lnTo>
                <a:lnTo>
                  <a:pt x="0" y="19050"/>
                </a:lnTo>
                <a:lnTo>
                  <a:pt x="4826" y="14224"/>
                </a:lnTo>
                <a:lnTo>
                  <a:pt x="9525" y="9525"/>
                </a:lnTo>
                <a:close/>
              </a:path>
            </a:pathLst>
          </a:custGeom>
          <a:solidFill>
            <a:srgbClr val="7F7D78"/>
          </a:solidFill>
        </xdr:spPr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D76"/>
  <sheetViews>
    <sheetView tabSelected="1" zoomScaleNormal="100" workbookViewId="0">
      <selection activeCell="C12" sqref="C12"/>
    </sheetView>
  </sheetViews>
  <sheetFormatPr defaultColWidth="9.33203125" defaultRowHeight="14.25" x14ac:dyDescent="0.2"/>
  <cols>
    <col min="1" max="1" width="18.1640625" style="7" customWidth="1"/>
    <col min="2" max="2" width="55.33203125" style="7" customWidth="1"/>
    <col min="3" max="3" width="26.33203125" style="7" customWidth="1"/>
    <col min="4" max="4" width="18.1640625" style="7" customWidth="1"/>
    <col min="5" max="5" width="22" style="7" bestFit="1" customWidth="1"/>
    <col min="6" max="6" width="23.83203125" style="7" bestFit="1" customWidth="1"/>
    <col min="7" max="7" width="22" style="7" bestFit="1" customWidth="1"/>
    <col min="8" max="8" width="22.33203125" style="7" customWidth="1"/>
    <col min="9" max="16384" width="9.33203125" style="7"/>
  </cols>
  <sheetData>
    <row r="1" spans="1:56" ht="12.75" customHeight="1" x14ac:dyDescent="0.2">
      <c r="A1" s="101" t="s">
        <v>67</v>
      </c>
      <c r="B1" s="101"/>
      <c r="C1" s="101"/>
      <c r="D1" s="101"/>
      <c r="E1" s="101"/>
      <c r="F1" s="101"/>
      <c r="G1" s="101"/>
      <c r="H1" s="101"/>
    </row>
    <row r="2" spans="1:56" ht="12.75" customHeight="1" x14ac:dyDescent="0.2">
      <c r="A2" s="102" t="s">
        <v>168</v>
      </c>
      <c r="B2" s="102"/>
      <c r="C2" s="102"/>
      <c r="D2" s="102"/>
      <c r="E2" s="102"/>
      <c r="F2" s="102"/>
      <c r="G2" s="102"/>
      <c r="H2" s="102"/>
    </row>
    <row r="3" spans="1:56" ht="12.75" customHeight="1" x14ac:dyDescent="0.2">
      <c r="A3" s="102" t="s">
        <v>68</v>
      </c>
      <c r="B3" s="102"/>
      <c r="C3" s="102"/>
      <c r="D3" s="102"/>
      <c r="E3" s="102"/>
      <c r="F3" s="102"/>
      <c r="G3" s="102"/>
      <c r="H3" s="102"/>
    </row>
    <row r="4" spans="1:56" ht="12.75" customHeight="1" x14ac:dyDescent="0.2">
      <c r="A4" s="40"/>
      <c r="B4" s="40"/>
      <c r="C4" s="40"/>
      <c r="D4" s="40"/>
      <c r="E4" s="40"/>
      <c r="F4" s="40"/>
      <c r="G4" s="40"/>
      <c r="H4" s="40"/>
    </row>
    <row r="5" spans="1:56" ht="16.5" customHeight="1" x14ac:dyDescent="0.2">
      <c r="A5" s="103"/>
      <c r="B5" s="103"/>
      <c r="C5" s="103"/>
      <c r="D5" s="103"/>
      <c r="E5" s="103"/>
      <c r="F5" s="103"/>
      <c r="G5" s="103"/>
      <c r="H5" s="103"/>
    </row>
    <row r="6" spans="1:56" ht="12" customHeight="1" thickBot="1" x14ac:dyDescent="0.25"/>
    <row r="7" spans="1:56" ht="78" customHeight="1" thickBot="1" x14ac:dyDescent="0.25">
      <c r="A7" s="41"/>
      <c r="B7" s="42" t="s">
        <v>69</v>
      </c>
      <c r="C7" s="42" t="s">
        <v>63</v>
      </c>
      <c r="D7" s="42" t="s">
        <v>64</v>
      </c>
      <c r="E7" s="42" t="s">
        <v>155</v>
      </c>
      <c r="F7" s="42" t="s">
        <v>65</v>
      </c>
      <c r="G7" s="42" t="s">
        <v>154</v>
      </c>
      <c r="H7" s="43" t="s">
        <v>66</v>
      </c>
    </row>
    <row r="8" spans="1:56" ht="12.75" customHeight="1" thickBot="1" x14ac:dyDescent="0.25">
      <c r="A8" s="44" t="s">
        <v>26</v>
      </c>
      <c r="B8" s="45" t="s">
        <v>27</v>
      </c>
      <c r="C8" s="46">
        <f>+C11+C20</f>
        <v>0</v>
      </c>
      <c r="D8" s="47">
        <v>0</v>
      </c>
      <c r="E8" s="46">
        <f>+C8+D8</f>
        <v>0</v>
      </c>
      <c r="F8" s="46">
        <f>+F9+F11+F15+F18+F20+F24+F30+F32+F35+F40+F42+F44+F46+F48+F53</f>
        <v>0</v>
      </c>
      <c r="G8" s="46">
        <f>+E8-F8</f>
        <v>0</v>
      </c>
      <c r="H8" s="48">
        <f t="shared" ref="H8:H25" si="0">+G8</f>
        <v>0</v>
      </c>
    </row>
    <row r="9" spans="1:56" s="53" customFormat="1" ht="12.75" customHeight="1" x14ac:dyDescent="0.2">
      <c r="A9" s="49" t="s">
        <v>70</v>
      </c>
      <c r="B9" s="50" t="s">
        <v>71</v>
      </c>
      <c r="C9" s="51">
        <f>+C10</f>
        <v>0</v>
      </c>
      <c r="D9" s="51">
        <f t="shared" ref="D9:F9" si="1">+D10</f>
        <v>0</v>
      </c>
      <c r="E9" s="51">
        <f t="shared" si="1"/>
        <v>0</v>
      </c>
      <c r="F9" s="51">
        <f t="shared" si="1"/>
        <v>0</v>
      </c>
      <c r="G9" s="51">
        <f>+E9-F9</f>
        <v>0</v>
      </c>
      <c r="H9" s="52">
        <f t="shared" si="0"/>
        <v>0</v>
      </c>
    </row>
    <row r="10" spans="1:56" ht="12.75" customHeight="1" x14ac:dyDescent="0.2">
      <c r="A10" s="54" t="s">
        <v>72</v>
      </c>
      <c r="B10" s="55" t="s">
        <v>73</v>
      </c>
      <c r="C10" s="88">
        <v>0</v>
      </c>
      <c r="D10" s="88">
        <v>0</v>
      </c>
      <c r="E10" s="88">
        <f>+C10+D10</f>
        <v>0</v>
      </c>
      <c r="F10" s="88">
        <v>0</v>
      </c>
      <c r="G10" s="89">
        <f>+E10-F10</f>
        <v>0</v>
      </c>
      <c r="H10" s="90">
        <f t="shared" si="0"/>
        <v>0</v>
      </c>
    </row>
    <row r="11" spans="1:56" s="61" customFormat="1" ht="12.75" customHeight="1" x14ac:dyDescent="0.2">
      <c r="A11" s="57" t="s">
        <v>24</v>
      </c>
      <c r="B11" s="58" t="s">
        <v>25</v>
      </c>
      <c r="C11" s="59">
        <f>+C12+C13+C14</f>
        <v>0</v>
      </c>
      <c r="D11" s="59">
        <f t="shared" ref="D11:F11" si="2">+D12+D13+D14</f>
        <v>0</v>
      </c>
      <c r="E11" s="59">
        <f>+E12+E13+E14</f>
        <v>0</v>
      </c>
      <c r="F11" s="59">
        <f t="shared" si="2"/>
        <v>0</v>
      </c>
      <c r="G11" s="59">
        <f>+E11-F11</f>
        <v>0</v>
      </c>
      <c r="H11" s="60">
        <f t="shared" si="0"/>
        <v>0</v>
      </c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</row>
    <row r="12" spans="1:56" s="66" customFormat="1" ht="12.75" customHeight="1" x14ac:dyDescent="0.2">
      <c r="A12" s="62" t="s">
        <v>28</v>
      </c>
      <c r="B12" s="63" t="s">
        <v>29</v>
      </c>
      <c r="C12" s="91">
        <v>0</v>
      </c>
      <c r="D12" s="91">
        <v>0</v>
      </c>
      <c r="E12" s="64">
        <f>+C12+D12</f>
        <v>0</v>
      </c>
      <c r="F12" s="91">
        <v>0</v>
      </c>
      <c r="G12" s="64">
        <f>+E12-F12</f>
        <v>0</v>
      </c>
      <c r="H12" s="65">
        <f t="shared" si="0"/>
        <v>0</v>
      </c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</row>
    <row r="13" spans="1:56" s="66" customFormat="1" ht="12.75" customHeight="1" x14ac:dyDescent="0.2">
      <c r="A13" s="62" t="s">
        <v>30</v>
      </c>
      <c r="B13" s="63" t="s">
        <v>31</v>
      </c>
      <c r="C13" s="92">
        <v>0</v>
      </c>
      <c r="D13" s="91">
        <v>0</v>
      </c>
      <c r="E13" s="64">
        <f t="shared" ref="E13:E14" si="3">+C13+D13</f>
        <v>0</v>
      </c>
      <c r="F13" s="92">
        <v>0</v>
      </c>
      <c r="G13" s="64">
        <f t="shared" ref="G13:G70" si="4">+E13-F13</f>
        <v>0</v>
      </c>
      <c r="H13" s="65">
        <f t="shared" si="0"/>
        <v>0</v>
      </c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</row>
    <row r="14" spans="1:56" s="66" customFormat="1" ht="12.75" customHeight="1" x14ac:dyDescent="0.2">
      <c r="A14" s="62" t="s">
        <v>32</v>
      </c>
      <c r="B14" s="63" t="s">
        <v>33</v>
      </c>
      <c r="C14" s="91">
        <v>0</v>
      </c>
      <c r="D14" s="91">
        <v>0</v>
      </c>
      <c r="E14" s="64">
        <f t="shared" si="3"/>
        <v>0</v>
      </c>
      <c r="F14" s="92">
        <v>0</v>
      </c>
      <c r="G14" s="64">
        <f t="shared" si="4"/>
        <v>0</v>
      </c>
      <c r="H14" s="65">
        <f t="shared" si="0"/>
        <v>0</v>
      </c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</row>
    <row r="15" spans="1:56" s="61" customFormat="1" ht="12.75" customHeight="1" x14ac:dyDescent="0.2">
      <c r="A15" s="57" t="s">
        <v>22</v>
      </c>
      <c r="B15" s="58" t="s">
        <v>23</v>
      </c>
      <c r="C15" s="59">
        <f>+C16+C17</f>
        <v>0</v>
      </c>
      <c r="D15" s="59">
        <f t="shared" ref="D15:F15" si="5">+D16+D17</f>
        <v>0</v>
      </c>
      <c r="E15" s="59">
        <f t="shared" si="5"/>
        <v>0</v>
      </c>
      <c r="F15" s="59">
        <f t="shared" si="5"/>
        <v>0</v>
      </c>
      <c r="G15" s="59">
        <f t="shared" si="4"/>
        <v>0</v>
      </c>
      <c r="H15" s="60">
        <f t="shared" si="0"/>
        <v>0</v>
      </c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</row>
    <row r="16" spans="1:56" s="66" customFormat="1" ht="12.75" customHeight="1" x14ac:dyDescent="0.2">
      <c r="A16" s="62" t="s">
        <v>34</v>
      </c>
      <c r="B16" s="63" t="s">
        <v>35</v>
      </c>
      <c r="C16" s="92">
        <v>0</v>
      </c>
      <c r="D16" s="91">
        <v>0</v>
      </c>
      <c r="E16" s="64">
        <f>C16+D16</f>
        <v>0</v>
      </c>
      <c r="F16" s="92">
        <v>0</v>
      </c>
      <c r="G16" s="64">
        <f t="shared" si="4"/>
        <v>0</v>
      </c>
      <c r="H16" s="65">
        <f t="shared" si="0"/>
        <v>0</v>
      </c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</row>
    <row r="17" spans="1:56" s="66" customFormat="1" ht="12.75" customHeight="1" x14ac:dyDescent="0.2">
      <c r="A17" s="62" t="s">
        <v>36</v>
      </c>
      <c r="B17" s="63" t="s">
        <v>37</v>
      </c>
      <c r="C17" s="92">
        <v>0</v>
      </c>
      <c r="D17" s="91">
        <v>0</v>
      </c>
      <c r="E17" s="64">
        <f>C17+D17</f>
        <v>0</v>
      </c>
      <c r="F17" s="92">
        <v>0</v>
      </c>
      <c r="G17" s="64">
        <f t="shared" si="4"/>
        <v>0</v>
      </c>
      <c r="H17" s="65">
        <f t="shared" si="0"/>
        <v>0</v>
      </c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</row>
    <row r="18" spans="1:56" s="61" customFormat="1" ht="12.75" customHeight="1" x14ac:dyDescent="0.2">
      <c r="A18" s="57" t="s">
        <v>38</v>
      </c>
      <c r="B18" s="58" t="s">
        <v>39</v>
      </c>
      <c r="C18" s="67">
        <f>+C19</f>
        <v>0</v>
      </c>
      <c r="D18" s="59">
        <f>+D19</f>
        <v>0</v>
      </c>
      <c r="E18" s="64">
        <f t="shared" ref="E18:E56" si="6">C18+D18</f>
        <v>0</v>
      </c>
      <c r="F18" s="67">
        <f>+F19</f>
        <v>0</v>
      </c>
      <c r="G18" s="64">
        <f t="shared" si="4"/>
        <v>0</v>
      </c>
      <c r="H18" s="60">
        <f t="shared" si="0"/>
        <v>0</v>
      </c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</row>
    <row r="19" spans="1:56" s="66" customFormat="1" ht="12.75" customHeight="1" x14ac:dyDescent="0.2">
      <c r="A19" s="62" t="s">
        <v>40</v>
      </c>
      <c r="B19" s="63" t="s">
        <v>41</v>
      </c>
      <c r="C19" s="92">
        <v>0</v>
      </c>
      <c r="D19" s="91">
        <v>0</v>
      </c>
      <c r="E19" s="64">
        <f t="shared" si="6"/>
        <v>0</v>
      </c>
      <c r="F19" s="92">
        <v>0</v>
      </c>
      <c r="G19" s="64">
        <f t="shared" si="4"/>
        <v>0</v>
      </c>
      <c r="H19" s="65">
        <f t="shared" si="0"/>
        <v>0</v>
      </c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</row>
    <row r="20" spans="1:56" s="61" customFormat="1" ht="12.75" customHeight="1" x14ac:dyDescent="0.2">
      <c r="A20" s="57" t="s">
        <v>20</v>
      </c>
      <c r="B20" s="58" t="s">
        <v>21</v>
      </c>
      <c r="C20" s="59">
        <f>C21+C22+C23</f>
        <v>0</v>
      </c>
      <c r="D20" s="59">
        <f>D21+D22+D23</f>
        <v>0</v>
      </c>
      <c r="E20" s="64">
        <f t="shared" si="6"/>
        <v>0</v>
      </c>
      <c r="F20" s="59">
        <f>F22+F23+F21</f>
        <v>0</v>
      </c>
      <c r="G20" s="59">
        <f t="shared" si="4"/>
        <v>0</v>
      </c>
      <c r="H20" s="60">
        <f t="shared" si="0"/>
        <v>0</v>
      </c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</row>
    <row r="21" spans="1:56" ht="12.75" customHeight="1" x14ac:dyDescent="0.2">
      <c r="A21" s="68" t="s">
        <v>74</v>
      </c>
      <c r="B21" s="69" t="s">
        <v>75</v>
      </c>
      <c r="C21" s="93">
        <v>0</v>
      </c>
      <c r="D21" s="89">
        <v>0</v>
      </c>
      <c r="E21" s="64">
        <f t="shared" si="6"/>
        <v>0</v>
      </c>
      <c r="F21" s="93">
        <v>0</v>
      </c>
      <c r="G21" s="64">
        <f t="shared" si="4"/>
        <v>0</v>
      </c>
      <c r="H21" s="70">
        <f t="shared" si="0"/>
        <v>0</v>
      </c>
    </row>
    <row r="22" spans="1:56" ht="12.75" customHeight="1" x14ac:dyDescent="0.2">
      <c r="A22" s="71" t="s">
        <v>76</v>
      </c>
      <c r="B22" s="72" t="s">
        <v>77</v>
      </c>
      <c r="C22" s="94">
        <v>0</v>
      </c>
      <c r="D22" s="94">
        <v>0</v>
      </c>
      <c r="E22" s="64">
        <f t="shared" si="6"/>
        <v>0</v>
      </c>
      <c r="F22" s="94">
        <v>0</v>
      </c>
      <c r="G22" s="64">
        <f t="shared" si="4"/>
        <v>0</v>
      </c>
      <c r="H22" s="73">
        <f t="shared" si="0"/>
        <v>0</v>
      </c>
    </row>
    <row r="23" spans="1:56" ht="12.75" customHeight="1" x14ac:dyDescent="0.2">
      <c r="A23" s="54" t="s">
        <v>78</v>
      </c>
      <c r="B23" s="55" t="s">
        <v>79</v>
      </c>
      <c r="C23" s="88">
        <v>0</v>
      </c>
      <c r="D23" s="88">
        <v>0</v>
      </c>
      <c r="E23" s="64">
        <f t="shared" si="6"/>
        <v>0</v>
      </c>
      <c r="F23" s="88">
        <v>0</v>
      </c>
      <c r="G23" s="64">
        <f t="shared" si="4"/>
        <v>0</v>
      </c>
      <c r="H23" s="56">
        <f t="shared" si="0"/>
        <v>0</v>
      </c>
    </row>
    <row r="24" spans="1:56" s="53" customFormat="1" ht="12.75" customHeight="1" x14ac:dyDescent="0.2">
      <c r="A24" s="57" t="s">
        <v>18</v>
      </c>
      <c r="B24" s="58" t="s">
        <v>19</v>
      </c>
      <c r="C24" s="74">
        <f>+C25+C26+C27+C28+C29</f>
        <v>0</v>
      </c>
      <c r="D24" s="74">
        <f t="shared" ref="D24:F24" si="7">+D25+D26+D27+D28+D29</f>
        <v>0</v>
      </c>
      <c r="E24" s="64">
        <f t="shared" si="6"/>
        <v>0</v>
      </c>
      <c r="F24" s="74">
        <f t="shared" si="7"/>
        <v>0</v>
      </c>
      <c r="G24" s="59">
        <f t="shared" si="4"/>
        <v>0</v>
      </c>
      <c r="H24" s="60">
        <f t="shared" si="0"/>
        <v>0</v>
      </c>
    </row>
    <row r="25" spans="1:56" ht="12.75" customHeight="1" x14ac:dyDescent="0.2">
      <c r="A25" s="62" t="s">
        <v>80</v>
      </c>
      <c r="B25" s="63" t="s">
        <v>81</v>
      </c>
      <c r="C25" s="91">
        <v>0</v>
      </c>
      <c r="D25" s="91">
        <v>0</v>
      </c>
      <c r="E25" s="64">
        <f t="shared" si="6"/>
        <v>0</v>
      </c>
      <c r="F25" s="91">
        <v>0</v>
      </c>
      <c r="G25" s="64">
        <f t="shared" si="4"/>
        <v>0</v>
      </c>
      <c r="H25" s="65">
        <f t="shared" si="0"/>
        <v>0</v>
      </c>
    </row>
    <row r="26" spans="1:56" ht="12.75" customHeight="1" x14ac:dyDescent="0.2">
      <c r="A26" s="62" t="s">
        <v>82</v>
      </c>
      <c r="B26" s="63" t="s">
        <v>83</v>
      </c>
      <c r="C26" s="91">
        <v>0</v>
      </c>
      <c r="D26" s="91">
        <v>0</v>
      </c>
      <c r="E26" s="64">
        <f t="shared" si="6"/>
        <v>0</v>
      </c>
      <c r="F26" s="92">
        <v>0</v>
      </c>
      <c r="G26" s="64">
        <f t="shared" si="4"/>
        <v>0</v>
      </c>
      <c r="H26" s="65">
        <f t="shared" ref="H26:H29" si="8">+G26</f>
        <v>0</v>
      </c>
    </row>
    <row r="27" spans="1:56" ht="12.75" customHeight="1" x14ac:dyDescent="0.2">
      <c r="A27" s="62" t="s">
        <v>84</v>
      </c>
      <c r="B27" s="63" t="s">
        <v>85</v>
      </c>
      <c r="C27" s="91">
        <v>0</v>
      </c>
      <c r="D27" s="91">
        <v>0</v>
      </c>
      <c r="E27" s="64">
        <f t="shared" si="6"/>
        <v>0</v>
      </c>
      <c r="F27" s="92">
        <v>0</v>
      </c>
      <c r="G27" s="64">
        <f t="shared" si="4"/>
        <v>0</v>
      </c>
      <c r="H27" s="65">
        <f t="shared" si="8"/>
        <v>0</v>
      </c>
    </row>
    <row r="28" spans="1:56" ht="12.75" customHeight="1" x14ac:dyDescent="0.2">
      <c r="A28" s="62" t="s">
        <v>86</v>
      </c>
      <c r="B28" s="63" t="s">
        <v>87</v>
      </c>
      <c r="C28" s="91">
        <v>0</v>
      </c>
      <c r="D28" s="91">
        <v>0</v>
      </c>
      <c r="E28" s="64">
        <f t="shared" si="6"/>
        <v>0</v>
      </c>
      <c r="F28" s="92">
        <v>0</v>
      </c>
      <c r="G28" s="64">
        <f t="shared" si="4"/>
        <v>0</v>
      </c>
      <c r="H28" s="65">
        <f t="shared" si="8"/>
        <v>0</v>
      </c>
    </row>
    <row r="29" spans="1:56" ht="12.75" customHeight="1" x14ac:dyDescent="0.2">
      <c r="A29" s="62" t="s">
        <v>88</v>
      </c>
      <c r="B29" s="63" t="s">
        <v>89</v>
      </c>
      <c r="C29" s="91">
        <v>0</v>
      </c>
      <c r="D29" s="91">
        <v>0</v>
      </c>
      <c r="E29" s="64">
        <f t="shared" si="6"/>
        <v>0</v>
      </c>
      <c r="F29" s="91">
        <v>0</v>
      </c>
      <c r="G29" s="64">
        <f t="shared" si="4"/>
        <v>0</v>
      </c>
      <c r="H29" s="65">
        <f t="shared" si="8"/>
        <v>0</v>
      </c>
    </row>
    <row r="30" spans="1:56" s="53" customFormat="1" ht="12.75" customHeight="1" x14ac:dyDescent="0.2">
      <c r="A30" s="57" t="s">
        <v>16</v>
      </c>
      <c r="B30" s="58" t="s">
        <v>17</v>
      </c>
      <c r="C30" s="59">
        <f>+C31</f>
        <v>0</v>
      </c>
      <c r="D30" s="59">
        <f t="shared" ref="D30:F30" si="9">+D31</f>
        <v>0</v>
      </c>
      <c r="E30" s="64">
        <f t="shared" si="6"/>
        <v>0</v>
      </c>
      <c r="F30" s="59">
        <f t="shared" si="9"/>
        <v>0</v>
      </c>
      <c r="G30" s="59">
        <f t="shared" si="4"/>
        <v>0</v>
      </c>
      <c r="H30" s="60">
        <f t="shared" ref="H30:H70" si="10">+G30</f>
        <v>0</v>
      </c>
    </row>
    <row r="31" spans="1:56" ht="12.75" customHeight="1" x14ac:dyDescent="0.2">
      <c r="A31" s="62" t="s">
        <v>90</v>
      </c>
      <c r="B31" s="63" t="s">
        <v>91</v>
      </c>
      <c r="C31" s="91">
        <v>0</v>
      </c>
      <c r="D31" s="91">
        <v>0</v>
      </c>
      <c r="E31" s="64">
        <f t="shared" si="6"/>
        <v>0</v>
      </c>
      <c r="F31" s="91">
        <v>0</v>
      </c>
      <c r="G31" s="64">
        <f t="shared" si="4"/>
        <v>0</v>
      </c>
      <c r="H31" s="65">
        <f t="shared" si="10"/>
        <v>0</v>
      </c>
    </row>
    <row r="32" spans="1:56" s="53" customFormat="1" ht="12.75" customHeight="1" x14ac:dyDescent="0.2">
      <c r="A32" s="57" t="s">
        <v>14</v>
      </c>
      <c r="B32" s="58" t="s">
        <v>15</v>
      </c>
      <c r="C32" s="59">
        <f>+C33+C34</f>
        <v>0</v>
      </c>
      <c r="D32" s="59">
        <f t="shared" ref="D32:F32" si="11">+D33+D34</f>
        <v>0</v>
      </c>
      <c r="E32" s="64">
        <f t="shared" si="6"/>
        <v>0</v>
      </c>
      <c r="F32" s="59">
        <f t="shared" si="11"/>
        <v>0</v>
      </c>
      <c r="G32" s="59">
        <f t="shared" si="4"/>
        <v>0</v>
      </c>
      <c r="H32" s="60">
        <f t="shared" si="10"/>
        <v>0</v>
      </c>
    </row>
    <row r="33" spans="1:8" ht="12.75" customHeight="1" x14ac:dyDescent="0.2">
      <c r="A33" s="62" t="s">
        <v>92</v>
      </c>
      <c r="B33" s="63" t="s">
        <v>93</v>
      </c>
      <c r="C33" s="91">
        <v>0</v>
      </c>
      <c r="D33" s="91">
        <v>0</v>
      </c>
      <c r="E33" s="64">
        <f t="shared" si="6"/>
        <v>0</v>
      </c>
      <c r="F33" s="91">
        <v>0</v>
      </c>
      <c r="G33" s="64">
        <f t="shared" si="4"/>
        <v>0</v>
      </c>
      <c r="H33" s="65">
        <f t="shared" si="10"/>
        <v>0</v>
      </c>
    </row>
    <row r="34" spans="1:8" ht="13.5" customHeight="1" x14ac:dyDescent="0.2">
      <c r="A34" s="62" t="s">
        <v>94</v>
      </c>
      <c r="B34" s="63" t="s">
        <v>95</v>
      </c>
      <c r="C34" s="91">
        <v>0</v>
      </c>
      <c r="D34" s="91">
        <v>0</v>
      </c>
      <c r="E34" s="64">
        <f t="shared" si="6"/>
        <v>0</v>
      </c>
      <c r="F34" s="91">
        <v>0</v>
      </c>
      <c r="G34" s="64">
        <f t="shared" si="4"/>
        <v>0</v>
      </c>
      <c r="H34" s="65">
        <f t="shared" si="10"/>
        <v>0</v>
      </c>
    </row>
    <row r="35" spans="1:8" s="53" customFormat="1" ht="15.75" customHeight="1" x14ac:dyDescent="0.2">
      <c r="A35" s="57" t="s">
        <v>12</v>
      </c>
      <c r="B35" s="58" t="s">
        <v>13</v>
      </c>
      <c r="C35" s="74">
        <f>+C36+C37+C38+C39</f>
        <v>0</v>
      </c>
      <c r="D35" s="74">
        <f t="shared" ref="D35:F35" si="12">+D36+D37+D38+D39</f>
        <v>0</v>
      </c>
      <c r="E35" s="64">
        <f t="shared" si="6"/>
        <v>0</v>
      </c>
      <c r="F35" s="74">
        <f t="shared" si="12"/>
        <v>0</v>
      </c>
      <c r="G35" s="59">
        <f t="shared" si="4"/>
        <v>0</v>
      </c>
      <c r="H35" s="60">
        <f t="shared" si="10"/>
        <v>0</v>
      </c>
    </row>
    <row r="36" spans="1:8" ht="12.75" customHeight="1" x14ac:dyDescent="0.2">
      <c r="A36" s="62" t="s">
        <v>96</v>
      </c>
      <c r="B36" s="63" t="s">
        <v>97</v>
      </c>
      <c r="C36" s="91">
        <v>0</v>
      </c>
      <c r="D36" s="91">
        <v>0</v>
      </c>
      <c r="E36" s="64">
        <f t="shared" si="6"/>
        <v>0</v>
      </c>
      <c r="F36" s="91">
        <v>0</v>
      </c>
      <c r="G36" s="64">
        <f t="shared" si="4"/>
        <v>0</v>
      </c>
      <c r="H36" s="65">
        <f t="shared" si="10"/>
        <v>0</v>
      </c>
    </row>
    <row r="37" spans="1:8" ht="12.75" customHeight="1" x14ac:dyDescent="0.2">
      <c r="A37" s="62" t="s">
        <v>98</v>
      </c>
      <c r="B37" s="63" t="s">
        <v>99</v>
      </c>
      <c r="C37" s="91">
        <v>0</v>
      </c>
      <c r="D37" s="91">
        <v>0</v>
      </c>
      <c r="E37" s="64">
        <f t="shared" si="6"/>
        <v>0</v>
      </c>
      <c r="F37" s="91">
        <v>0</v>
      </c>
      <c r="G37" s="64">
        <f t="shared" si="4"/>
        <v>0</v>
      </c>
      <c r="H37" s="65">
        <f t="shared" si="10"/>
        <v>0</v>
      </c>
    </row>
    <row r="38" spans="1:8" ht="12.75" customHeight="1" x14ac:dyDescent="0.2">
      <c r="A38" s="62" t="s">
        <v>100</v>
      </c>
      <c r="B38" s="63" t="s">
        <v>101</v>
      </c>
      <c r="C38" s="91">
        <v>0</v>
      </c>
      <c r="D38" s="91">
        <v>0</v>
      </c>
      <c r="E38" s="64">
        <f t="shared" si="6"/>
        <v>0</v>
      </c>
      <c r="F38" s="91">
        <v>0</v>
      </c>
      <c r="G38" s="64">
        <f t="shared" si="4"/>
        <v>0</v>
      </c>
      <c r="H38" s="65">
        <f t="shared" si="10"/>
        <v>0</v>
      </c>
    </row>
    <row r="39" spans="1:8" ht="15.75" customHeight="1" x14ac:dyDescent="0.2">
      <c r="A39" s="62" t="s">
        <v>102</v>
      </c>
      <c r="B39" s="63" t="s">
        <v>103</v>
      </c>
      <c r="C39" s="91">
        <v>0</v>
      </c>
      <c r="D39" s="91">
        <v>0</v>
      </c>
      <c r="E39" s="64">
        <f t="shared" si="6"/>
        <v>0</v>
      </c>
      <c r="F39" s="91">
        <v>0</v>
      </c>
      <c r="G39" s="64">
        <f t="shared" si="4"/>
        <v>0</v>
      </c>
      <c r="H39" s="65">
        <f t="shared" si="10"/>
        <v>0</v>
      </c>
    </row>
    <row r="40" spans="1:8" s="53" customFormat="1" ht="12.75" customHeight="1" x14ac:dyDescent="0.2">
      <c r="A40" s="57" t="s">
        <v>10</v>
      </c>
      <c r="B40" s="58" t="s">
        <v>11</v>
      </c>
      <c r="C40" s="74">
        <f>+C41</f>
        <v>0</v>
      </c>
      <c r="D40" s="74">
        <f>+D41</f>
        <v>0</v>
      </c>
      <c r="E40" s="64">
        <f t="shared" si="6"/>
        <v>0</v>
      </c>
      <c r="F40" s="74">
        <f>+F41</f>
        <v>0</v>
      </c>
      <c r="G40" s="59">
        <f t="shared" si="4"/>
        <v>0</v>
      </c>
      <c r="H40" s="60">
        <f t="shared" si="10"/>
        <v>0</v>
      </c>
    </row>
    <row r="41" spans="1:8" ht="12.75" customHeight="1" x14ac:dyDescent="0.2">
      <c r="A41" s="62" t="s">
        <v>104</v>
      </c>
      <c r="B41" s="63" t="s">
        <v>105</v>
      </c>
      <c r="C41" s="91">
        <v>0</v>
      </c>
      <c r="D41" s="91">
        <v>0</v>
      </c>
      <c r="E41" s="64">
        <f t="shared" si="6"/>
        <v>0</v>
      </c>
      <c r="F41" s="91">
        <v>0</v>
      </c>
      <c r="G41" s="64">
        <f t="shared" si="4"/>
        <v>0</v>
      </c>
      <c r="H41" s="65">
        <f t="shared" si="10"/>
        <v>0</v>
      </c>
    </row>
    <row r="42" spans="1:8" ht="12.75" customHeight="1" x14ac:dyDescent="0.2">
      <c r="A42" s="57" t="s">
        <v>106</v>
      </c>
      <c r="B42" s="58" t="s">
        <v>107</v>
      </c>
      <c r="C42" s="59">
        <f>+C43</f>
        <v>0</v>
      </c>
      <c r="D42" s="59">
        <f>+D43</f>
        <v>0</v>
      </c>
      <c r="E42" s="59">
        <f t="shared" si="6"/>
        <v>0</v>
      </c>
      <c r="F42" s="59">
        <f>+F43</f>
        <v>0</v>
      </c>
      <c r="G42" s="59">
        <f t="shared" si="4"/>
        <v>0</v>
      </c>
      <c r="H42" s="60">
        <f t="shared" si="10"/>
        <v>0</v>
      </c>
    </row>
    <row r="43" spans="1:8" ht="12.75" customHeight="1" x14ac:dyDescent="0.2">
      <c r="A43" s="62" t="s">
        <v>108</v>
      </c>
      <c r="B43" s="63" t="s">
        <v>109</v>
      </c>
      <c r="C43" s="91">
        <v>0</v>
      </c>
      <c r="D43" s="91">
        <v>0</v>
      </c>
      <c r="E43" s="64">
        <f t="shared" si="6"/>
        <v>0</v>
      </c>
      <c r="F43" s="91">
        <v>0</v>
      </c>
      <c r="G43" s="64">
        <f t="shared" si="4"/>
        <v>0</v>
      </c>
      <c r="H43" s="65">
        <f t="shared" si="10"/>
        <v>0</v>
      </c>
    </row>
    <row r="44" spans="1:8" ht="12.75" customHeight="1" x14ac:dyDescent="0.2">
      <c r="A44" s="57" t="s">
        <v>110</v>
      </c>
      <c r="B44" s="58" t="s">
        <v>111</v>
      </c>
      <c r="C44" s="59">
        <f>+C45</f>
        <v>0</v>
      </c>
      <c r="D44" s="59">
        <f>+D45</f>
        <v>0</v>
      </c>
      <c r="E44" s="59">
        <f t="shared" si="6"/>
        <v>0</v>
      </c>
      <c r="F44" s="59">
        <f>+F45</f>
        <v>0</v>
      </c>
      <c r="G44" s="59">
        <f t="shared" si="4"/>
        <v>0</v>
      </c>
      <c r="H44" s="60">
        <f t="shared" si="10"/>
        <v>0</v>
      </c>
    </row>
    <row r="45" spans="1:8" ht="12.75" customHeight="1" x14ac:dyDescent="0.2">
      <c r="A45" s="62" t="s">
        <v>112</v>
      </c>
      <c r="B45" s="63" t="s">
        <v>113</v>
      </c>
      <c r="C45" s="91">
        <v>0</v>
      </c>
      <c r="D45" s="91">
        <v>0</v>
      </c>
      <c r="E45" s="64">
        <f t="shared" si="6"/>
        <v>0</v>
      </c>
      <c r="F45" s="91">
        <v>0</v>
      </c>
      <c r="G45" s="64">
        <f t="shared" si="4"/>
        <v>0</v>
      </c>
      <c r="H45" s="65">
        <f t="shared" si="10"/>
        <v>0</v>
      </c>
    </row>
    <row r="46" spans="1:8" ht="12.75" customHeight="1" x14ac:dyDescent="0.2">
      <c r="A46" s="57" t="s">
        <v>114</v>
      </c>
      <c r="B46" s="58" t="s">
        <v>115</v>
      </c>
      <c r="C46" s="59">
        <f>+C47</f>
        <v>0</v>
      </c>
      <c r="D46" s="59">
        <f>+D47</f>
        <v>0</v>
      </c>
      <c r="E46" s="59">
        <f t="shared" si="6"/>
        <v>0</v>
      </c>
      <c r="F46" s="59">
        <f>+F47</f>
        <v>0</v>
      </c>
      <c r="G46" s="59">
        <f t="shared" si="4"/>
        <v>0</v>
      </c>
      <c r="H46" s="60">
        <f t="shared" si="10"/>
        <v>0</v>
      </c>
    </row>
    <row r="47" spans="1:8" ht="12.75" customHeight="1" x14ac:dyDescent="0.2">
      <c r="A47" s="62" t="s">
        <v>116</v>
      </c>
      <c r="B47" s="63" t="s">
        <v>117</v>
      </c>
      <c r="C47" s="95">
        <v>0</v>
      </c>
      <c r="D47" s="91">
        <v>0</v>
      </c>
      <c r="E47" s="64">
        <f t="shared" si="6"/>
        <v>0</v>
      </c>
      <c r="F47" s="91">
        <v>0</v>
      </c>
      <c r="G47" s="64">
        <f t="shared" si="4"/>
        <v>0</v>
      </c>
      <c r="H47" s="65">
        <f t="shared" si="10"/>
        <v>0</v>
      </c>
    </row>
    <row r="48" spans="1:8" s="53" customFormat="1" ht="15" customHeight="1" x14ac:dyDescent="0.25">
      <c r="A48" s="57" t="s">
        <v>8</v>
      </c>
      <c r="B48" s="58" t="s">
        <v>9</v>
      </c>
      <c r="C48" s="75">
        <f>+C49+C50+C51+C52</f>
        <v>0</v>
      </c>
      <c r="D48" s="75">
        <f t="shared" ref="D48:F48" si="13">+D49+D50+D51+D52</f>
        <v>0</v>
      </c>
      <c r="E48" s="64">
        <f t="shared" si="6"/>
        <v>0</v>
      </c>
      <c r="F48" s="75">
        <f t="shared" si="13"/>
        <v>0</v>
      </c>
      <c r="G48" s="59">
        <f t="shared" si="4"/>
        <v>0</v>
      </c>
      <c r="H48" s="76">
        <f t="shared" si="10"/>
        <v>0</v>
      </c>
    </row>
    <row r="49" spans="1:8" ht="12.75" customHeight="1" x14ac:dyDescent="0.2">
      <c r="A49" s="62" t="s">
        <v>118</v>
      </c>
      <c r="B49" s="63" t="s">
        <v>119</v>
      </c>
      <c r="C49" s="95">
        <v>0</v>
      </c>
      <c r="D49" s="91">
        <v>0</v>
      </c>
      <c r="E49" s="64">
        <f t="shared" si="6"/>
        <v>0</v>
      </c>
      <c r="F49" s="91">
        <v>0</v>
      </c>
      <c r="G49" s="64">
        <f t="shared" si="4"/>
        <v>0</v>
      </c>
      <c r="H49" s="65">
        <f t="shared" si="10"/>
        <v>0</v>
      </c>
    </row>
    <row r="50" spans="1:8" ht="12.75" customHeight="1" x14ac:dyDescent="0.2">
      <c r="A50" s="62" t="s">
        <v>120</v>
      </c>
      <c r="B50" s="63" t="s">
        <v>121</v>
      </c>
      <c r="C50" s="91">
        <v>0</v>
      </c>
      <c r="D50" s="91">
        <v>0</v>
      </c>
      <c r="E50" s="64">
        <f t="shared" si="6"/>
        <v>0</v>
      </c>
      <c r="F50" s="91">
        <v>0</v>
      </c>
      <c r="G50" s="64">
        <f t="shared" si="4"/>
        <v>0</v>
      </c>
      <c r="H50" s="65">
        <f t="shared" si="10"/>
        <v>0</v>
      </c>
    </row>
    <row r="51" spans="1:8" ht="12.75" customHeight="1" x14ac:dyDescent="0.2">
      <c r="A51" s="62" t="s">
        <v>122</v>
      </c>
      <c r="B51" s="63" t="s">
        <v>123</v>
      </c>
      <c r="C51" s="91">
        <v>0</v>
      </c>
      <c r="D51" s="91">
        <v>0</v>
      </c>
      <c r="E51" s="64">
        <f t="shared" si="6"/>
        <v>0</v>
      </c>
      <c r="F51" s="91">
        <v>0</v>
      </c>
      <c r="G51" s="64">
        <f t="shared" si="4"/>
        <v>0</v>
      </c>
      <c r="H51" s="65">
        <f t="shared" si="10"/>
        <v>0</v>
      </c>
    </row>
    <row r="52" spans="1:8" ht="12.75" customHeight="1" x14ac:dyDescent="0.2">
      <c r="A52" s="62" t="s">
        <v>124</v>
      </c>
      <c r="B52" s="63" t="s">
        <v>125</v>
      </c>
      <c r="C52" s="91">
        <v>0</v>
      </c>
      <c r="D52" s="91">
        <v>0</v>
      </c>
      <c r="E52" s="64">
        <f t="shared" si="6"/>
        <v>0</v>
      </c>
      <c r="F52" s="91">
        <v>0</v>
      </c>
      <c r="G52" s="64">
        <f t="shared" si="4"/>
        <v>0</v>
      </c>
      <c r="H52" s="65">
        <f t="shared" si="10"/>
        <v>0</v>
      </c>
    </row>
    <row r="53" spans="1:8" s="53" customFormat="1" ht="12.75" customHeight="1" x14ac:dyDescent="0.2">
      <c r="A53" s="57" t="s">
        <v>6</v>
      </c>
      <c r="B53" s="58" t="s">
        <v>7</v>
      </c>
      <c r="C53" s="74">
        <f>+C56+C55+C54</f>
        <v>0</v>
      </c>
      <c r="D53" s="74">
        <f t="shared" ref="D53:F53" si="14">+D56+D55+D54</f>
        <v>0</v>
      </c>
      <c r="E53" s="64">
        <f t="shared" si="6"/>
        <v>0</v>
      </c>
      <c r="F53" s="74">
        <f t="shared" si="14"/>
        <v>0</v>
      </c>
      <c r="G53" s="59">
        <f t="shared" si="4"/>
        <v>0</v>
      </c>
      <c r="H53" s="60">
        <f t="shared" si="10"/>
        <v>0</v>
      </c>
    </row>
    <row r="54" spans="1:8" ht="12.75" customHeight="1" x14ac:dyDescent="0.2">
      <c r="A54" s="62" t="s">
        <v>126</v>
      </c>
      <c r="B54" s="63" t="s">
        <v>127</v>
      </c>
      <c r="C54" s="95">
        <v>0</v>
      </c>
      <c r="D54" s="91">
        <v>0</v>
      </c>
      <c r="E54" s="64">
        <f t="shared" si="6"/>
        <v>0</v>
      </c>
      <c r="F54" s="92">
        <v>0</v>
      </c>
      <c r="G54" s="64">
        <f t="shared" si="4"/>
        <v>0</v>
      </c>
      <c r="H54" s="65">
        <f t="shared" si="10"/>
        <v>0</v>
      </c>
    </row>
    <row r="55" spans="1:8" ht="12.75" customHeight="1" x14ac:dyDescent="0.2">
      <c r="A55" s="62" t="s">
        <v>128</v>
      </c>
      <c r="B55" s="63" t="s">
        <v>129</v>
      </c>
      <c r="C55" s="95">
        <v>0</v>
      </c>
      <c r="D55" s="91">
        <v>0</v>
      </c>
      <c r="E55" s="64">
        <f t="shared" si="6"/>
        <v>0</v>
      </c>
      <c r="F55" s="92">
        <v>0</v>
      </c>
      <c r="G55" s="64">
        <f t="shared" si="4"/>
        <v>0</v>
      </c>
      <c r="H55" s="65">
        <f t="shared" si="10"/>
        <v>0</v>
      </c>
    </row>
    <row r="56" spans="1:8" ht="15.75" customHeight="1" x14ac:dyDescent="0.2">
      <c r="A56" s="62" t="s">
        <v>130</v>
      </c>
      <c r="B56" s="63" t="s">
        <v>131</v>
      </c>
      <c r="C56" s="91">
        <v>0</v>
      </c>
      <c r="D56" s="91">
        <v>0</v>
      </c>
      <c r="E56" s="64">
        <f t="shared" si="6"/>
        <v>0</v>
      </c>
      <c r="F56" s="92">
        <v>0</v>
      </c>
      <c r="G56" s="64">
        <f t="shared" si="4"/>
        <v>0</v>
      </c>
      <c r="H56" s="65">
        <f t="shared" si="10"/>
        <v>0</v>
      </c>
    </row>
    <row r="57" spans="1:8" ht="15" customHeight="1" x14ac:dyDescent="0.2">
      <c r="A57" s="57" t="s">
        <v>4</v>
      </c>
      <c r="B57" s="58" t="s">
        <v>5</v>
      </c>
      <c r="C57" s="77">
        <f>+C58+C61+C64+C68</f>
        <v>0</v>
      </c>
      <c r="D57" s="78">
        <f t="shared" ref="D57:F57" si="15">+D58+D61+D64+D68</f>
        <v>0</v>
      </c>
      <c r="E57" s="77">
        <f>+C57+D57</f>
        <v>0</v>
      </c>
      <c r="F57" s="77">
        <f t="shared" si="15"/>
        <v>0</v>
      </c>
      <c r="G57" s="74">
        <f t="shared" si="4"/>
        <v>0</v>
      </c>
      <c r="H57" s="79">
        <f t="shared" si="10"/>
        <v>0</v>
      </c>
    </row>
    <row r="58" spans="1:8" ht="15" customHeight="1" x14ac:dyDescent="0.2">
      <c r="A58" s="57" t="s">
        <v>132</v>
      </c>
      <c r="B58" s="58" t="s">
        <v>133</v>
      </c>
      <c r="C58" s="74">
        <f>+C59+C60</f>
        <v>0</v>
      </c>
      <c r="D58" s="74">
        <f>+D59+D60</f>
        <v>0</v>
      </c>
      <c r="E58" s="59">
        <f>+C58+D58</f>
        <v>0</v>
      </c>
      <c r="F58" s="59">
        <f>+F59+F60</f>
        <v>0</v>
      </c>
      <c r="G58" s="74">
        <f t="shared" si="4"/>
        <v>0</v>
      </c>
      <c r="H58" s="60">
        <f t="shared" si="10"/>
        <v>0</v>
      </c>
    </row>
    <row r="59" spans="1:8" ht="15" customHeight="1" x14ac:dyDescent="0.2">
      <c r="A59" s="62" t="s">
        <v>134</v>
      </c>
      <c r="B59" s="63" t="s">
        <v>135</v>
      </c>
      <c r="C59" s="96">
        <v>0</v>
      </c>
      <c r="D59" s="91">
        <v>0</v>
      </c>
      <c r="E59" s="64">
        <f t="shared" ref="E59:E70" si="16">+C59+D59</f>
        <v>0</v>
      </c>
      <c r="F59" s="92">
        <v>0</v>
      </c>
      <c r="G59" s="80">
        <f t="shared" si="4"/>
        <v>0</v>
      </c>
      <c r="H59" s="65">
        <f t="shared" si="10"/>
        <v>0</v>
      </c>
    </row>
    <row r="60" spans="1:8" ht="15" customHeight="1" x14ac:dyDescent="0.2">
      <c r="A60" s="62" t="s">
        <v>136</v>
      </c>
      <c r="B60" s="63" t="s">
        <v>137</v>
      </c>
      <c r="C60" s="97">
        <v>0</v>
      </c>
      <c r="D60" s="91">
        <v>0</v>
      </c>
      <c r="E60" s="64">
        <f t="shared" si="16"/>
        <v>0</v>
      </c>
      <c r="F60" s="91">
        <v>0</v>
      </c>
      <c r="G60" s="80">
        <f t="shared" si="4"/>
        <v>0</v>
      </c>
      <c r="H60" s="65">
        <f t="shared" si="10"/>
        <v>0</v>
      </c>
    </row>
    <row r="61" spans="1:8" ht="15" customHeight="1" x14ac:dyDescent="0.2">
      <c r="A61" s="57" t="s">
        <v>2</v>
      </c>
      <c r="B61" s="58" t="s">
        <v>3</v>
      </c>
      <c r="C61" s="74">
        <f>+C62+C63</f>
        <v>0</v>
      </c>
      <c r="D61" s="59">
        <f>+D62+D63</f>
        <v>0</v>
      </c>
      <c r="E61" s="59">
        <f t="shared" si="16"/>
        <v>0</v>
      </c>
      <c r="F61" s="59">
        <f>+F62+F63</f>
        <v>0</v>
      </c>
      <c r="G61" s="74">
        <f t="shared" si="4"/>
        <v>0</v>
      </c>
      <c r="H61" s="60">
        <f t="shared" si="10"/>
        <v>0</v>
      </c>
    </row>
    <row r="62" spans="1:8" ht="15" customHeight="1" x14ac:dyDescent="0.2">
      <c r="A62" s="62" t="s">
        <v>138</v>
      </c>
      <c r="B62" s="63" t="s">
        <v>139</v>
      </c>
      <c r="C62" s="96">
        <v>0</v>
      </c>
      <c r="D62" s="91">
        <v>0</v>
      </c>
      <c r="E62" s="64">
        <f t="shared" si="16"/>
        <v>0</v>
      </c>
      <c r="F62" s="91">
        <v>0</v>
      </c>
      <c r="G62" s="80">
        <f t="shared" si="4"/>
        <v>0</v>
      </c>
      <c r="H62" s="65">
        <f t="shared" si="10"/>
        <v>0</v>
      </c>
    </row>
    <row r="63" spans="1:8" ht="15" customHeight="1" x14ac:dyDescent="0.2">
      <c r="A63" s="62" t="s">
        <v>140</v>
      </c>
      <c r="B63" s="63" t="s">
        <v>141</v>
      </c>
      <c r="C63" s="96">
        <v>0</v>
      </c>
      <c r="D63" s="91">
        <v>0</v>
      </c>
      <c r="E63" s="64">
        <f t="shared" si="16"/>
        <v>0</v>
      </c>
      <c r="F63" s="92">
        <v>0</v>
      </c>
      <c r="G63" s="80">
        <f t="shared" si="4"/>
        <v>0</v>
      </c>
      <c r="H63" s="65">
        <f t="shared" si="10"/>
        <v>0</v>
      </c>
    </row>
    <row r="64" spans="1:8" ht="15" customHeight="1" x14ac:dyDescent="0.2">
      <c r="A64" s="57" t="s">
        <v>142</v>
      </c>
      <c r="B64" s="58" t="s">
        <v>143</v>
      </c>
      <c r="C64" s="74">
        <f>+C65+C66+C67</f>
        <v>0</v>
      </c>
      <c r="D64" s="74">
        <f>+D65+D66+D67</f>
        <v>0</v>
      </c>
      <c r="E64" s="59">
        <f t="shared" si="16"/>
        <v>0</v>
      </c>
      <c r="F64" s="59">
        <f>+F65+F66+F67</f>
        <v>0</v>
      </c>
      <c r="G64" s="74">
        <f t="shared" si="4"/>
        <v>0</v>
      </c>
      <c r="H64" s="60">
        <f t="shared" si="10"/>
        <v>0</v>
      </c>
    </row>
    <row r="65" spans="1:8" ht="15" customHeight="1" x14ac:dyDescent="0.2">
      <c r="A65" s="62" t="s">
        <v>144</v>
      </c>
      <c r="B65" s="63" t="s">
        <v>145</v>
      </c>
      <c r="C65" s="96">
        <v>0</v>
      </c>
      <c r="D65" s="91">
        <v>0</v>
      </c>
      <c r="E65" s="64">
        <f t="shared" si="16"/>
        <v>0</v>
      </c>
      <c r="F65" s="91">
        <v>0</v>
      </c>
      <c r="G65" s="80">
        <f t="shared" si="4"/>
        <v>0</v>
      </c>
      <c r="H65" s="65">
        <f t="shared" si="10"/>
        <v>0</v>
      </c>
    </row>
    <row r="66" spans="1:8" ht="12.75" customHeight="1" x14ac:dyDescent="0.2">
      <c r="A66" s="62" t="s">
        <v>146</v>
      </c>
      <c r="B66" s="63" t="s">
        <v>147</v>
      </c>
      <c r="C66" s="97">
        <v>0</v>
      </c>
      <c r="D66" s="91">
        <v>0</v>
      </c>
      <c r="E66" s="64">
        <f t="shared" si="16"/>
        <v>0</v>
      </c>
      <c r="F66" s="91">
        <v>0</v>
      </c>
      <c r="G66" s="80">
        <f t="shared" si="4"/>
        <v>0</v>
      </c>
      <c r="H66" s="65">
        <f t="shared" si="10"/>
        <v>0</v>
      </c>
    </row>
    <row r="67" spans="1:8" ht="12.75" customHeight="1" x14ac:dyDescent="0.2">
      <c r="A67" s="62" t="s">
        <v>148</v>
      </c>
      <c r="B67" s="63" t="s">
        <v>149</v>
      </c>
      <c r="C67" s="96">
        <v>0</v>
      </c>
      <c r="D67" s="91">
        <v>0</v>
      </c>
      <c r="E67" s="64">
        <f t="shared" si="16"/>
        <v>0</v>
      </c>
      <c r="F67" s="91">
        <v>0</v>
      </c>
      <c r="G67" s="80">
        <f t="shared" si="4"/>
        <v>0</v>
      </c>
      <c r="H67" s="65">
        <f t="shared" si="10"/>
        <v>0</v>
      </c>
    </row>
    <row r="68" spans="1:8" ht="12.75" customHeight="1" x14ac:dyDescent="0.2">
      <c r="A68" s="57" t="s">
        <v>0</v>
      </c>
      <c r="B68" s="58" t="s">
        <v>1</v>
      </c>
      <c r="C68" s="74">
        <f>+C70+C69</f>
        <v>0</v>
      </c>
      <c r="D68" s="74">
        <f t="shared" ref="D68:F68" si="17">+D70+D69</f>
        <v>0</v>
      </c>
      <c r="E68" s="64">
        <f t="shared" si="16"/>
        <v>0</v>
      </c>
      <c r="F68" s="74">
        <f t="shared" si="17"/>
        <v>0</v>
      </c>
      <c r="G68" s="74">
        <f t="shared" si="4"/>
        <v>0</v>
      </c>
      <c r="H68" s="60">
        <f t="shared" si="10"/>
        <v>0</v>
      </c>
    </row>
    <row r="69" spans="1:8" ht="12.75" customHeight="1" x14ac:dyDescent="0.2">
      <c r="A69" s="62" t="s">
        <v>150</v>
      </c>
      <c r="B69" s="63" t="s">
        <v>151</v>
      </c>
      <c r="C69" s="96">
        <v>0</v>
      </c>
      <c r="D69" s="91">
        <v>0</v>
      </c>
      <c r="E69" s="64">
        <f t="shared" si="16"/>
        <v>0</v>
      </c>
      <c r="F69" s="91">
        <v>0</v>
      </c>
      <c r="G69" s="64">
        <f t="shared" si="4"/>
        <v>0</v>
      </c>
      <c r="H69" s="65">
        <f t="shared" si="10"/>
        <v>0</v>
      </c>
    </row>
    <row r="70" spans="1:8" ht="13.5" customHeight="1" thickBot="1" x14ac:dyDescent="0.25">
      <c r="A70" s="81" t="s">
        <v>152</v>
      </c>
      <c r="B70" s="82" t="s">
        <v>153</v>
      </c>
      <c r="C70" s="98">
        <v>0</v>
      </c>
      <c r="D70" s="99">
        <v>0</v>
      </c>
      <c r="E70" s="64">
        <f t="shared" si="16"/>
        <v>0</v>
      </c>
      <c r="F70" s="98">
        <v>0</v>
      </c>
      <c r="G70" s="83">
        <f t="shared" si="4"/>
        <v>0</v>
      </c>
      <c r="H70" s="84">
        <f t="shared" si="10"/>
        <v>0</v>
      </c>
    </row>
    <row r="71" spans="1:8" s="53" customFormat="1" ht="12.75" customHeight="1" thickBot="1" x14ac:dyDescent="0.3">
      <c r="A71" s="85"/>
      <c r="B71" s="45" t="s">
        <v>42</v>
      </c>
      <c r="C71" s="86">
        <f>+C64+C68+C61+C58+C53+C48+C46+C44+C42+C40+C35+C32+C30+C24+C20+C18+C15+C11+C9</f>
        <v>0</v>
      </c>
      <c r="D71" s="86">
        <f t="shared" ref="D71:H71" si="18">+D64+D68+D61+D58+D53+D48+D46+D44+D42+D40+D35+D32+D30+D24+D20+D18+D15+D11+D9</f>
        <v>0</v>
      </c>
      <c r="E71" s="86">
        <f t="shared" si="18"/>
        <v>0</v>
      </c>
      <c r="F71" s="86">
        <f t="shared" si="18"/>
        <v>0</v>
      </c>
      <c r="G71" s="86">
        <f t="shared" si="18"/>
        <v>0</v>
      </c>
      <c r="H71" s="86">
        <f t="shared" si="18"/>
        <v>0</v>
      </c>
    </row>
    <row r="73" spans="1:8" x14ac:dyDescent="0.2">
      <c r="A73" s="7" t="s">
        <v>156</v>
      </c>
      <c r="B73" s="100" t="s">
        <v>167</v>
      </c>
      <c r="F73" s="87"/>
      <c r="G73" s="87"/>
    </row>
    <row r="74" spans="1:8" x14ac:dyDescent="0.2">
      <c r="A74" s="7" t="s">
        <v>166</v>
      </c>
      <c r="B74" s="100">
        <v>1234</v>
      </c>
      <c r="F74" s="87"/>
      <c r="G74" s="87"/>
    </row>
    <row r="75" spans="1:8" x14ac:dyDescent="0.2">
      <c r="A75" s="7" t="s">
        <v>157</v>
      </c>
      <c r="B75" s="100">
        <v>1</v>
      </c>
      <c r="G75" s="87"/>
    </row>
    <row r="76" spans="1:8" x14ac:dyDescent="0.2">
      <c r="A76" s="7" t="s">
        <v>158</v>
      </c>
      <c r="B76" s="100">
        <v>2023</v>
      </c>
      <c r="G76" s="87"/>
    </row>
  </sheetData>
  <mergeCells count="4">
    <mergeCell ref="A1:H1"/>
    <mergeCell ref="A2:H2"/>
    <mergeCell ref="A3:H3"/>
    <mergeCell ref="A5:H5"/>
  </mergeCells>
  <pageMargins left="0.7" right="0.7" top="0.75" bottom="0.75" header="0.3" footer="0.3"/>
  <pageSetup scale="6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72"/>
  <sheetViews>
    <sheetView workbookViewId="0">
      <selection activeCell="A7" sqref="A7:C7"/>
    </sheetView>
  </sheetViews>
  <sheetFormatPr defaultColWidth="9.33203125" defaultRowHeight="14.25" x14ac:dyDescent="0.2"/>
  <cols>
    <col min="1" max="1" width="85.5" style="7" customWidth="1"/>
    <col min="2" max="2" width="36.5" style="7" customWidth="1"/>
    <col min="3" max="3" width="31.6640625" style="7" customWidth="1"/>
    <col min="4" max="4" width="22.83203125" style="7" customWidth="1"/>
    <col min="5" max="7" width="9.33203125" style="7"/>
    <col min="8" max="8" width="22.33203125" style="7" customWidth="1"/>
    <col min="9" max="16384" width="9.33203125" style="7"/>
  </cols>
  <sheetData>
    <row r="1" spans="1:4" ht="12.75" customHeight="1" thickBot="1" x14ac:dyDescent="0.25">
      <c r="A1" s="102" t="s">
        <v>168</v>
      </c>
      <c r="B1" s="102"/>
      <c r="C1" s="102"/>
    </row>
    <row r="2" spans="1:4" ht="12.75" customHeight="1" x14ac:dyDescent="0.2">
      <c r="A2" s="109" t="s">
        <v>45</v>
      </c>
      <c r="B2" s="110"/>
      <c r="C2" s="110"/>
      <c r="D2" s="2"/>
    </row>
    <row r="3" spans="1:4" ht="47.45" customHeight="1" x14ac:dyDescent="0.2">
      <c r="A3" s="114" t="s">
        <v>161</v>
      </c>
      <c r="B3" s="115"/>
      <c r="C3" s="115"/>
      <c r="D3" s="3"/>
    </row>
    <row r="4" spans="1:4" ht="47.45" customHeight="1" thickBot="1" x14ac:dyDescent="0.25">
      <c r="A4" s="26" t="s">
        <v>160</v>
      </c>
      <c r="B4" s="28" t="str">
        <f>+BASE!B73</f>
        <v>(NOMBRE DE LA COMPAÑÍA)</v>
      </c>
      <c r="C4" s="27" t="s">
        <v>159</v>
      </c>
      <c r="D4" s="3"/>
    </row>
    <row r="5" spans="1:4" ht="41.25" customHeight="1" thickBot="1" x14ac:dyDescent="0.25">
      <c r="A5" s="8" t="s">
        <v>54</v>
      </c>
      <c r="B5" s="25">
        <f>+BASE!G71</f>
        <v>0</v>
      </c>
      <c r="C5" s="9" t="s">
        <v>55</v>
      </c>
      <c r="D5" s="6">
        <f>+(B5*6)/1000</f>
        <v>0</v>
      </c>
    </row>
    <row r="6" spans="1:4" ht="60.75" customHeight="1" x14ac:dyDescent="0.2">
      <c r="A6" s="4" t="s">
        <v>52</v>
      </c>
      <c r="B6" s="10"/>
      <c r="C6" s="11">
        <v>0</v>
      </c>
      <c r="D6" s="3"/>
    </row>
    <row r="7" spans="1:4" ht="141" customHeight="1" x14ac:dyDescent="0.2">
      <c r="A7" s="112" t="s">
        <v>53</v>
      </c>
      <c r="B7" s="113"/>
      <c r="C7" s="113"/>
      <c r="D7" s="12"/>
    </row>
    <row r="8" spans="1:4" ht="48" customHeight="1" thickBot="1" x14ac:dyDescent="0.25">
      <c r="A8" s="104" t="s">
        <v>49</v>
      </c>
      <c r="B8" s="105"/>
      <c r="C8" s="105"/>
      <c r="D8" s="3"/>
    </row>
    <row r="9" spans="1:4" ht="27" customHeight="1" thickBot="1" x14ac:dyDescent="0.25">
      <c r="A9" s="106" t="s">
        <v>162</v>
      </c>
      <c r="B9" s="107"/>
      <c r="C9" s="107"/>
      <c r="D9" s="13"/>
    </row>
    <row r="10" spans="1:4" ht="15.75" customHeight="1" x14ac:dyDescent="0.2">
      <c r="A10" s="108"/>
      <c r="B10" s="108"/>
      <c r="C10" s="108"/>
    </row>
    <row r="71" spans="8:8" ht="15" thickBot="1" x14ac:dyDescent="0.25"/>
    <row r="72" spans="8:8" ht="15.75" thickBot="1" x14ac:dyDescent="0.25">
      <c r="H72" s="14"/>
    </row>
  </sheetData>
  <mergeCells count="7">
    <mergeCell ref="A8:C8"/>
    <mergeCell ref="A9:C9"/>
    <mergeCell ref="A10:C10"/>
    <mergeCell ref="A1:C1"/>
    <mergeCell ref="A2:C2"/>
    <mergeCell ref="A3:C3"/>
    <mergeCell ref="A7:C7"/>
  </mergeCells>
  <pageMargins left="0.7" right="0.7" top="0.75" bottom="0.75" header="0.3" footer="0.3"/>
  <pageSetup scale="4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D70"/>
  <sheetViews>
    <sheetView workbookViewId="0">
      <selection sqref="A1:C1"/>
    </sheetView>
  </sheetViews>
  <sheetFormatPr defaultColWidth="9.33203125" defaultRowHeight="12.75" x14ac:dyDescent="0.2"/>
  <cols>
    <col min="1" max="1" width="72.5" style="23" customWidth="1"/>
    <col min="2" max="2" width="71" style="23" customWidth="1"/>
    <col min="3" max="3" width="23.83203125" style="23" customWidth="1"/>
    <col min="4" max="4" width="22.83203125" style="22" customWidth="1"/>
    <col min="5" max="7" width="9.33203125" style="22"/>
    <col min="8" max="8" width="22.33203125" style="22" customWidth="1"/>
    <col min="9" max="16384" width="9.33203125" style="22"/>
  </cols>
  <sheetData>
    <row r="1" spans="1:4" ht="15" thickBot="1" x14ac:dyDescent="0.25">
      <c r="A1" s="102" t="s">
        <v>168</v>
      </c>
      <c r="B1" s="102"/>
      <c r="C1" s="102"/>
      <c r="D1" s="7"/>
    </row>
    <row r="2" spans="1:4" ht="14.25" x14ac:dyDescent="0.2">
      <c r="A2" s="109" t="s">
        <v>45</v>
      </c>
      <c r="B2" s="110"/>
      <c r="C2" s="110"/>
      <c r="D2" s="2"/>
    </row>
    <row r="3" spans="1:4" ht="45.75" customHeight="1" x14ac:dyDescent="0.2">
      <c r="A3" s="114" t="s">
        <v>169</v>
      </c>
      <c r="B3" s="115"/>
      <c r="C3" s="115"/>
      <c r="D3" s="3"/>
    </row>
    <row r="4" spans="1:4" ht="48.75" customHeight="1" thickBot="1" x14ac:dyDescent="0.25">
      <c r="A4" s="26" t="s">
        <v>160</v>
      </c>
      <c r="B4" s="28" t="str">
        <f>+BASE!B73</f>
        <v>(NOMBRE DE LA COMPAÑÍA)</v>
      </c>
      <c r="C4" s="27" t="s">
        <v>159</v>
      </c>
      <c r="D4" s="3"/>
    </row>
    <row r="5" spans="1:4" ht="52.5" customHeight="1" thickBot="1" x14ac:dyDescent="0.25">
      <c r="A5" s="31" t="s">
        <v>54</v>
      </c>
      <c r="B5" s="25">
        <f>+BASE!G15+BASE!G18+BASE!G53</f>
        <v>0</v>
      </c>
      <c r="C5" s="32" t="s">
        <v>55</v>
      </c>
      <c r="D5" s="6">
        <f>+(B5*1)/100</f>
        <v>0</v>
      </c>
    </row>
    <row r="6" spans="1:4" ht="62.25" customHeight="1" x14ac:dyDescent="0.2">
      <c r="A6" s="4" t="s">
        <v>52</v>
      </c>
      <c r="B6" s="10"/>
      <c r="C6" s="11">
        <v>0</v>
      </c>
      <c r="D6" s="3"/>
    </row>
    <row r="7" spans="1:4" ht="140.25" customHeight="1" x14ac:dyDescent="0.2">
      <c r="A7" s="112" t="s">
        <v>53</v>
      </c>
      <c r="B7" s="113"/>
      <c r="C7" s="113"/>
      <c r="D7" s="12"/>
    </row>
    <row r="8" spans="1:4" ht="39.75" customHeight="1" thickBot="1" x14ac:dyDescent="0.25">
      <c r="A8" s="104" t="s">
        <v>49</v>
      </c>
      <c r="B8" s="105"/>
      <c r="C8" s="105"/>
      <c r="D8" s="3"/>
    </row>
    <row r="9" spans="1:4" s="29" customFormat="1" ht="18.75" thickBot="1" x14ac:dyDescent="0.25">
      <c r="A9" s="106" t="s">
        <v>162</v>
      </c>
      <c r="B9" s="107"/>
      <c r="C9" s="107"/>
      <c r="D9" s="13"/>
    </row>
    <row r="10" spans="1:4" ht="12.75" customHeight="1" x14ac:dyDescent="0.2">
      <c r="A10" s="30"/>
      <c r="B10" s="30"/>
      <c r="C10" s="30"/>
      <c r="D10" s="29"/>
    </row>
    <row r="11" spans="1:4" ht="12.75" customHeight="1" x14ac:dyDescent="0.2"/>
    <row r="12" spans="1:4" ht="12.75" customHeight="1" x14ac:dyDescent="0.2"/>
    <row r="13" spans="1:4" ht="12.75" customHeight="1" x14ac:dyDescent="0.2"/>
    <row r="14" spans="1:4" ht="12.75" customHeight="1" x14ac:dyDescent="0.2"/>
    <row r="15" spans="1:4" ht="12.75" customHeight="1" x14ac:dyDescent="0.2"/>
    <row r="16" spans="1:4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</sheetData>
  <mergeCells count="6">
    <mergeCell ref="A9:C9"/>
    <mergeCell ref="A1:C1"/>
    <mergeCell ref="A2:C2"/>
    <mergeCell ref="A3:C3"/>
    <mergeCell ref="A7:C7"/>
    <mergeCell ref="A8:C8"/>
  </mergeCells>
  <pageMargins left="0.7" right="0.7" top="0.75" bottom="0.75" header="0.3" footer="0.3"/>
  <pageSetup scale="5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I72"/>
  <sheetViews>
    <sheetView workbookViewId="0">
      <selection activeCell="C5" sqref="C5"/>
    </sheetView>
  </sheetViews>
  <sheetFormatPr defaultColWidth="9.33203125" defaultRowHeight="12.75" x14ac:dyDescent="0.2"/>
  <cols>
    <col min="2" max="2" width="68" customWidth="1"/>
    <col min="3" max="3" width="38.83203125" customWidth="1"/>
    <col min="4" max="4" width="59.83203125" customWidth="1"/>
    <col min="5" max="5" width="21.33203125" customWidth="1"/>
    <col min="9" max="9" width="22.33203125" customWidth="1"/>
  </cols>
  <sheetData>
    <row r="1" spans="2:5" ht="12.75" customHeight="1" x14ac:dyDescent="0.2">
      <c r="B1" s="118" t="s">
        <v>51</v>
      </c>
      <c r="C1" s="119"/>
      <c r="D1" s="119"/>
      <c r="E1" s="2"/>
    </row>
    <row r="2" spans="2:5" ht="12.75" customHeight="1" x14ac:dyDescent="0.2">
      <c r="B2" s="120" t="s">
        <v>45</v>
      </c>
      <c r="C2" s="121"/>
      <c r="D2" s="121"/>
      <c r="E2" s="3"/>
    </row>
    <row r="3" spans="2:5" ht="29.25" customHeight="1" x14ac:dyDescent="0.2">
      <c r="B3" s="120" t="s">
        <v>164</v>
      </c>
      <c r="C3" s="121"/>
      <c r="D3" s="121"/>
      <c r="E3" s="3"/>
    </row>
    <row r="4" spans="2:5" ht="54" customHeight="1" thickBot="1" x14ac:dyDescent="0.25">
      <c r="B4" s="34" t="s">
        <v>163</v>
      </c>
      <c r="C4" s="33" t="str">
        <f>+BASE!B73</f>
        <v>(NOMBRE DE LA COMPAÑÍA)</v>
      </c>
      <c r="D4" s="35" t="s">
        <v>159</v>
      </c>
      <c r="E4" s="3"/>
    </row>
    <row r="5" spans="2:5" ht="47.25" customHeight="1" thickBot="1" x14ac:dyDescent="0.25">
      <c r="B5" s="5" t="s">
        <v>56</v>
      </c>
      <c r="C5" s="24">
        <f>+BASE!G68+BASE!G61+BASE!G58+BASE!G53+BASE!G48+BASE!G46+BASE!G44+BASE!G42+BASE!G40+BASE!G35+BASE!G32+BASE!G30+BASE!G24+BASE!G20+BASE!G15+BASE!G11+BASE!G9</f>
        <v>0</v>
      </c>
      <c r="D5" s="15" t="s">
        <v>47</v>
      </c>
      <c r="E5" s="6">
        <f>+(C5*5)/1000</f>
        <v>0</v>
      </c>
    </row>
    <row r="6" spans="2:5" ht="71.25" customHeight="1" x14ac:dyDescent="0.2">
      <c r="B6" s="4" t="s">
        <v>52</v>
      </c>
      <c r="C6" s="10"/>
      <c r="D6" s="11">
        <v>0</v>
      </c>
      <c r="E6" s="3"/>
    </row>
    <row r="7" spans="2:5" ht="144" customHeight="1" x14ac:dyDescent="0.2">
      <c r="B7" s="112" t="s">
        <v>50</v>
      </c>
      <c r="C7" s="113"/>
      <c r="D7" s="113"/>
      <c r="E7" s="12"/>
    </row>
    <row r="8" spans="2:5" ht="48" customHeight="1" thickBot="1" x14ac:dyDescent="0.25">
      <c r="B8" s="104" t="s">
        <v>49</v>
      </c>
      <c r="C8" s="105"/>
      <c r="D8" s="105"/>
      <c r="E8" s="3"/>
    </row>
    <row r="9" spans="2:5" ht="22.5" customHeight="1" thickBot="1" x14ac:dyDescent="0.25">
      <c r="B9" s="106" t="s">
        <v>48</v>
      </c>
      <c r="C9" s="107"/>
      <c r="D9" s="107"/>
      <c r="E9" s="117"/>
    </row>
    <row r="10" spans="2:5" ht="15.75" customHeight="1" x14ac:dyDescent="0.2">
      <c r="B10" s="116"/>
      <c r="C10" s="116"/>
      <c r="D10" s="116"/>
    </row>
    <row r="71" spans="9:9" ht="13.5" thickBot="1" x14ac:dyDescent="0.25"/>
    <row r="72" spans="9:9" ht="13.5" thickBot="1" x14ac:dyDescent="0.25">
      <c r="I72" s="1"/>
    </row>
  </sheetData>
  <mergeCells count="7">
    <mergeCell ref="B10:D10"/>
    <mergeCell ref="B9:E9"/>
    <mergeCell ref="B1:D1"/>
    <mergeCell ref="B2:D2"/>
    <mergeCell ref="B3:D3"/>
    <mergeCell ref="B7:D7"/>
    <mergeCell ref="B8:D8"/>
  </mergeCells>
  <pageMargins left="0.7" right="0.7" top="0.75" bottom="0.75" header="0.3" footer="0.3"/>
  <pageSetup scale="4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I70"/>
  <sheetViews>
    <sheetView workbookViewId="0">
      <selection activeCell="C5" sqref="C5"/>
    </sheetView>
  </sheetViews>
  <sheetFormatPr defaultColWidth="9.33203125" defaultRowHeight="14.25" x14ac:dyDescent="0.2"/>
  <cols>
    <col min="1" max="1" width="9.33203125" style="7"/>
    <col min="2" max="2" width="52.83203125" style="7" bestFit="1" customWidth="1"/>
    <col min="3" max="3" width="49.33203125" style="7" customWidth="1"/>
    <col min="4" max="4" width="24.83203125" style="7" customWidth="1"/>
    <col min="5" max="5" width="32" style="7" customWidth="1"/>
    <col min="6" max="6" width="1.33203125" style="7" customWidth="1"/>
    <col min="7" max="7" width="58.5" style="7" customWidth="1"/>
    <col min="8" max="8" width="9.33203125" style="7"/>
    <col min="9" max="9" width="22.33203125" style="7" customWidth="1"/>
    <col min="10" max="16384" width="9.33203125" style="7"/>
  </cols>
  <sheetData>
    <row r="1" spans="2:7" ht="12.75" customHeight="1" x14ac:dyDescent="0.2">
      <c r="B1" s="126" t="s">
        <v>44</v>
      </c>
      <c r="C1" s="127"/>
      <c r="D1" s="127"/>
      <c r="E1" s="127"/>
      <c r="F1" s="127"/>
      <c r="G1" s="128"/>
    </row>
    <row r="2" spans="2:7" ht="12.75" customHeight="1" x14ac:dyDescent="0.2">
      <c r="B2" s="120" t="s">
        <v>45</v>
      </c>
      <c r="C2" s="121"/>
      <c r="D2" s="121"/>
      <c r="E2" s="121"/>
      <c r="F2" s="121"/>
      <c r="G2" s="129"/>
    </row>
    <row r="3" spans="2:7" ht="12.75" customHeight="1" x14ac:dyDescent="0.2">
      <c r="B3" s="124" t="s">
        <v>58</v>
      </c>
      <c r="C3" s="111"/>
      <c r="D3" s="111"/>
      <c r="E3" s="111"/>
      <c r="F3" s="111"/>
      <c r="G3" s="125"/>
    </row>
    <row r="4" spans="2:7" ht="59.25" customHeight="1" thickBot="1" x14ac:dyDescent="0.25">
      <c r="B4" s="36" t="s">
        <v>165</v>
      </c>
      <c r="C4" s="37" t="str">
        <f>+BASE!B73</f>
        <v>(NOMBRE DE LA COMPAÑÍA)</v>
      </c>
      <c r="D4" s="38" t="s">
        <v>159</v>
      </c>
      <c r="E4" s="38"/>
      <c r="F4" s="38"/>
      <c r="G4" s="39"/>
    </row>
    <row r="5" spans="2:7" ht="65.25" customHeight="1" thickBot="1" x14ac:dyDescent="0.25">
      <c r="B5" s="16" t="s">
        <v>57</v>
      </c>
      <c r="C5" s="24">
        <f>+'APORTE BOMBERIL'!C5</f>
        <v>0</v>
      </c>
      <c r="D5" s="17" t="s">
        <v>47</v>
      </c>
      <c r="E5" s="18">
        <f>+(C5*3)/1000</f>
        <v>0</v>
      </c>
      <c r="F5" s="122"/>
      <c r="G5" s="123"/>
    </row>
    <row r="6" spans="2:7" ht="30" hidden="1" customHeight="1" x14ac:dyDescent="0.2">
      <c r="B6" s="124" t="s">
        <v>59</v>
      </c>
      <c r="C6" s="111"/>
      <c r="D6" s="111"/>
      <c r="E6" s="111"/>
      <c r="F6" s="111"/>
      <c r="G6" s="125"/>
    </row>
    <row r="7" spans="2:7" ht="27" hidden="1" customHeight="1" x14ac:dyDescent="0.2">
      <c r="B7" s="124" t="s">
        <v>60</v>
      </c>
      <c r="C7" s="111"/>
      <c r="D7" s="130" t="s">
        <v>46</v>
      </c>
      <c r="E7" s="130"/>
      <c r="F7" s="130"/>
      <c r="G7" s="131"/>
    </row>
    <row r="8" spans="2:7" ht="52.5" customHeight="1" x14ac:dyDescent="0.2">
      <c r="B8" s="140" t="s">
        <v>52</v>
      </c>
      <c r="C8" s="141"/>
      <c r="D8" s="11">
        <v>0</v>
      </c>
      <c r="E8" s="3"/>
      <c r="F8" s="19"/>
      <c r="G8" s="20"/>
    </row>
    <row r="9" spans="2:7" ht="87" customHeight="1" x14ac:dyDescent="0.2">
      <c r="B9" s="112" t="s">
        <v>61</v>
      </c>
      <c r="C9" s="132"/>
      <c r="D9" s="132"/>
      <c r="E9" s="132"/>
      <c r="F9" s="132"/>
      <c r="G9" s="133"/>
    </row>
    <row r="10" spans="2:7" ht="12.75" customHeight="1" x14ac:dyDescent="0.2">
      <c r="B10" s="134" t="s">
        <v>62</v>
      </c>
      <c r="C10" s="135"/>
      <c r="D10" s="135"/>
      <c r="E10" s="135"/>
      <c r="F10" s="135"/>
      <c r="G10" s="136"/>
    </row>
    <row r="11" spans="2:7" ht="42" customHeight="1" x14ac:dyDescent="0.2">
      <c r="B11" s="137" t="s">
        <v>43</v>
      </c>
      <c r="C11" s="138"/>
      <c r="D11" s="138"/>
      <c r="E11" s="138"/>
      <c r="F11" s="138"/>
      <c r="G11" s="139"/>
    </row>
    <row r="12" spans="2:7" ht="15.75" customHeight="1" x14ac:dyDescent="0.2">
      <c r="B12" s="142"/>
      <c r="C12" s="143"/>
      <c r="D12" s="143"/>
      <c r="E12" s="143"/>
      <c r="F12" s="143"/>
      <c r="G12" s="144"/>
    </row>
    <row r="13" spans="2:7" ht="31.5" customHeight="1" thickBot="1" x14ac:dyDescent="0.25">
      <c r="B13" s="145"/>
      <c r="C13" s="146"/>
      <c r="D13" s="146"/>
      <c r="E13" s="146"/>
      <c r="F13" s="146"/>
      <c r="G13" s="21"/>
    </row>
    <row r="14" spans="2:7" ht="31.5" customHeight="1" x14ac:dyDescent="0.2">
      <c r="B14" s="147"/>
      <c r="C14" s="147"/>
      <c r="D14" s="147"/>
      <c r="E14" s="147"/>
      <c r="F14" s="147"/>
    </row>
    <row r="15" spans="2:7" ht="15.75" customHeight="1" x14ac:dyDescent="0.2">
      <c r="B15" s="148"/>
      <c r="C15" s="148"/>
      <c r="D15" s="148"/>
      <c r="E15" s="148"/>
      <c r="F15" s="148"/>
    </row>
    <row r="16" spans="2:7" ht="31.5" customHeight="1" x14ac:dyDescent="0.2">
      <c r="B16" s="149"/>
      <c r="C16" s="149"/>
      <c r="D16" s="149"/>
      <c r="E16" s="149"/>
      <c r="F16" s="149"/>
    </row>
    <row r="17" spans="2:6" ht="31.5" customHeight="1" x14ac:dyDescent="0.2">
      <c r="B17" s="148"/>
      <c r="C17" s="148"/>
      <c r="D17" s="148"/>
      <c r="E17" s="148"/>
      <c r="F17" s="148"/>
    </row>
    <row r="18" spans="2:6" ht="15.75" customHeight="1" x14ac:dyDescent="0.2">
      <c r="B18" s="150"/>
      <c r="C18" s="150"/>
      <c r="D18" s="150"/>
      <c r="E18" s="150"/>
      <c r="F18" s="150"/>
    </row>
    <row r="19" spans="2:6" ht="12.6" customHeight="1" x14ac:dyDescent="0.2">
      <c r="B19" s="151"/>
      <c r="C19" s="151"/>
      <c r="D19" s="151"/>
      <c r="E19" s="151"/>
      <c r="F19" s="151"/>
    </row>
    <row r="20" spans="2:6" ht="41.45" customHeight="1" x14ac:dyDescent="0.2">
      <c r="B20" s="151"/>
      <c r="C20" s="152"/>
      <c r="D20" s="152"/>
      <c r="E20" s="152"/>
      <c r="F20" s="152"/>
    </row>
    <row r="21" spans="2:6" ht="18" customHeight="1" x14ac:dyDescent="0.2">
      <c r="B21" s="153"/>
      <c r="C21" s="153"/>
      <c r="D21" s="153"/>
      <c r="E21" s="153"/>
      <c r="F21" s="153"/>
    </row>
    <row r="22" spans="2:6" ht="2.1" customHeight="1" x14ac:dyDescent="0.2"/>
    <row r="69" spans="9:9" ht="15" thickBot="1" x14ac:dyDescent="0.25"/>
    <row r="70" spans="9:9" ht="15.75" thickBot="1" x14ac:dyDescent="0.25">
      <c r="I70" s="14"/>
    </row>
  </sheetData>
  <mergeCells count="21">
    <mergeCell ref="B17:F17"/>
    <mergeCell ref="B18:F18"/>
    <mergeCell ref="B19:F19"/>
    <mergeCell ref="B20:F20"/>
    <mergeCell ref="B21:F21"/>
    <mergeCell ref="B12:G12"/>
    <mergeCell ref="B13:F13"/>
    <mergeCell ref="B14:F14"/>
    <mergeCell ref="B15:F15"/>
    <mergeCell ref="B16:F16"/>
    <mergeCell ref="B7:C7"/>
    <mergeCell ref="D7:G7"/>
    <mergeCell ref="B9:G9"/>
    <mergeCell ref="B10:G10"/>
    <mergeCell ref="B11:G11"/>
    <mergeCell ref="B8:C8"/>
    <mergeCell ref="F5:G5"/>
    <mergeCell ref="B6:G6"/>
    <mergeCell ref="B1:G1"/>
    <mergeCell ref="B2:G2"/>
    <mergeCell ref="B3:G3"/>
  </mergeCells>
  <pageMargins left="0.7" right="0.7" top="0.75" bottom="0.75" header="0.3" footer="0.3"/>
  <pageSetup scale="3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BASE</vt:lpstr>
      <vt:lpstr>TU</vt:lpstr>
      <vt:lpstr>CONTRIBUCION VIAL</vt:lpstr>
      <vt:lpstr>APORTE BOMBERIL</vt:lpstr>
      <vt:lpstr>TASA FUEGO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Santora</dc:creator>
  <cp:lastModifiedBy>Pilar Raffo</cp:lastModifiedBy>
  <cp:lastPrinted>2023-04-10T15:11:04Z</cp:lastPrinted>
  <dcterms:created xsi:type="dcterms:W3CDTF">2023-04-04T14:15:56Z</dcterms:created>
  <dcterms:modified xsi:type="dcterms:W3CDTF">2023-04-10T20:59:09Z</dcterms:modified>
</cp:coreProperties>
</file>